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ek/Downloads/"/>
    </mc:Choice>
  </mc:AlternateContent>
  <xr:revisionPtr revIDLastSave="0" documentId="8_{EAAAE9E6-4800-1C4E-91DB-18ECB262017E}" xr6:coauthVersionLast="43" xr6:coauthVersionMax="43" xr10:uidLastSave="{00000000-0000-0000-0000-000000000000}"/>
  <bookViews>
    <workbookView xWindow="0" yWindow="460" windowWidth="37300" windowHeight="22140" xr2:uid="{00000000-000D-0000-FFFF-FFFF00000000}"/>
  </bookViews>
  <sheets>
    <sheet name="i. etapa" sheetId="6" r:id="rId1"/>
  </sheets>
  <definedNames>
    <definedName name="MONTAZ_OK" localSheetId="0">'i. etapa'!$B$2:$E$40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4" i="6" l="1"/>
  <c r="E93" i="6"/>
  <c r="E92" i="6"/>
  <c r="E114" i="6" l="1"/>
  <c r="E103" i="6"/>
  <c r="E113" i="6"/>
  <c r="E112" i="6"/>
  <c r="E111" i="6"/>
  <c r="E110" i="6"/>
  <c r="E109" i="6"/>
  <c r="E108" i="6"/>
  <c r="E102" i="6"/>
  <c r="E98" i="6"/>
  <c r="E99" i="6"/>
  <c r="E100" i="6"/>
  <c r="E101" i="6"/>
  <c r="E97" i="6"/>
  <c r="E77" i="6"/>
  <c r="E91" i="6"/>
  <c r="E90" i="6"/>
  <c r="E89" i="6"/>
  <c r="E88" i="6"/>
  <c r="E87" i="6"/>
  <c r="E86" i="6"/>
  <c r="E85" i="6"/>
  <c r="E84" i="6"/>
  <c r="E83" i="6"/>
  <c r="E82" i="6"/>
  <c r="E81" i="6"/>
  <c r="E76" i="6"/>
  <c r="E75" i="6"/>
  <c r="E74" i="6"/>
  <c r="E73" i="6"/>
  <c r="E72" i="6"/>
  <c r="E71" i="6"/>
  <c r="E70" i="6"/>
  <c r="E69" i="6"/>
  <c r="E68" i="6"/>
  <c r="E67" i="6"/>
  <c r="E66" i="6"/>
  <c r="E120" i="6" l="1"/>
  <c r="E122" i="6"/>
  <c r="E121" i="6"/>
  <c r="E123" i="6"/>
  <c r="C31" i="6"/>
  <c r="E31" i="6" s="1"/>
  <c r="E62" i="6"/>
  <c r="E59" i="6"/>
  <c r="E58" i="6"/>
  <c r="E60" i="6"/>
  <c r="E61" i="6"/>
  <c r="E30" i="6"/>
  <c r="E32" i="6"/>
  <c r="E33" i="6"/>
  <c r="E34" i="6"/>
  <c r="E35" i="6"/>
  <c r="E36" i="6"/>
  <c r="E37" i="6"/>
  <c r="E38" i="6"/>
  <c r="E49" i="6"/>
  <c r="E50" i="6"/>
  <c r="E51" i="6"/>
  <c r="E52" i="6"/>
  <c r="E53" i="6"/>
  <c r="E54" i="6"/>
  <c r="E55" i="6"/>
  <c r="E56" i="6"/>
  <c r="E57" i="6"/>
  <c r="E12" i="6" l="1"/>
  <c r="E11" i="6"/>
  <c r="C19" i="6" l="1"/>
  <c r="E19" i="6" s="1"/>
  <c r="E48" i="6"/>
  <c r="E7" i="6" l="1"/>
  <c r="E47" i="6"/>
  <c r="E46" i="6"/>
  <c r="E45" i="6"/>
  <c r="E44" i="6"/>
  <c r="E43" i="6"/>
  <c r="E42" i="6"/>
  <c r="E41" i="6"/>
  <c r="E29" i="6"/>
  <c r="E28" i="6"/>
  <c r="E27" i="6"/>
  <c r="E26" i="6"/>
  <c r="E119" i="6" l="1"/>
  <c r="E118" i="6"/>
  <c r="E23" i="6"/>
  <c r="E22" i="6"/>
  <c r="E21" i="6"/>
  <c r="E20" i="6"/>
  <c r="E18" i="6"/>
  <c r="E17" i="6"/>
  <c r="E16" i="6"/>
  <c r="E15" i="6"/>
  <c r="E14" i="6"/>
  <c r="E13" i="6"/>
  <c r="E10" i="6"/>
  <c r="E9" i="6"/>
  <c r="E8" i="6"/>
  <c r="E6" i="6"/>
  <c r="E5" i="6"/>
  <c r="E4" i="6"/>
  <c r="E117" i="6" l="1"/>
  <c r="D124" i="6" l="1"/>
  <c r="E124" i="6" s="1"/>
  <c r="E127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řipojení11" type="2" refreshedVersion="0" background="1" saveData="1"/>
</connections>
</file>

<file path=xl/sharedStrings.xml><?xml version="1.0" encoding="utf-8"?>
<sst xmlns="http://schemas.openxmlformats.org/spreadsheetml/2006/main" count="216" uniqueCount="112">
  <si>
    <t>Množství</t>
  </si>
  <si>
    <t>ZEMNÍ PRÁCE</t>
  </si>
  <si>
    <t>Vytyčení trasy v zastavěném terénu</t>
  </si>
  <si>
    <t>MONTÁŽ</t>
  </si>
  <si>
    <t>Pěna montážní Soudal 750ml</t>
  </si>
  <si>
    <t>MATERIÁL</t>
  </si>
  <si>
    <t>Popis činnosti</t>
  </si>
  <si>
    <t>M.j.</t>
  </si>
  <si>
    <t>m</t>
  </si>
  <si>
    <t>ks</t>
  </si>
  <si>
    <t>Rekapitulace:</t>
  </si>
  <si>
    <t>Zemní práce</t>
  </si>
  <si>
    <t>Montáž</t>
  </si>
  <si>
    <t>Materiál</t>
  </si>
  <si>
    <t>Celk. cena</t>
  </si>
  <si>
    <t>CELKEM bez DPH</t>
  </si>
  <si>
    <t>Průvrt zdivem</t>
  </si>
  <si>
    <t>Fólie výstražná 220mm PE oranžová</t>
  </si>
  <si>
    <t>m2</t>
  </si>
  <si>
    <t>Povrchy nad rámec - zámk.dlažba</t>
  </si>
  <si>
    <t>Trubka vrapovaná PE 110 mm</t>
  </si>
  <si>
    <t>Rýha v zámkové dlažbě</t>
  </si>
  <si>
    <t>Překop vjezd asfalt</t>
  </si>
  <si>
    <t>Podvrt místní komunikace</t>
  </si>
  <si>
    <t>Pokládka vrap. trubek (na křížení a v blízkosti inž. sítí)</t>
  </si>
  <si>
    <t>Povrchy nad rámec - dlažba 30/30 cm</t>
  </si>
  <si>
    <t>Odvozy přebytečného materiálu na skládku ka km</t>
  </si>
  <si>
    <t>Odvozy přebytečného materiálu na skládku za každý další  km</t>
  </si>
  <si>
    <t xml:space="preserve">Vytyčení inženýrských sítí </t>
  </si>
  <si>
    <t>m3</t>
  </si>
  <si>
    <t>Skládkovné - zemina</t>
  </si>
  <si>
    <t>Skládkovné - suť</t>
  </si>
  <si>
    <t>t</t>
  </si>
  <si>
    <t>Inženýrská činnost (projednání se správními orgány, povolení atd)</t>
  </si>
  <si>
    <t>Kč</t>
  </si>
  <si>
    <t>Zábory veřejného prostranství</t>
  </si>
  <si>
    <t>Montáž kabelové komory</t>
  </si>
  <si>
    <t xml:space="preserve">Koncovka trubky HDPE 40mm </t>
  </si>
  <si>
    <t xml:space="preserve">Spojka HDPE 40 </t>
  </si>
  <si>
    <t>Montáž trubky HDPE 40/33</t>
  </si>
  <si>
    <t>Kabelová komora 1730/18 s víkem plast.</t>
  </si>
  <si>
    <t>km</t>
  </si>
  <si>
    <t>J. cena</t>
  </si>
  <si>
    <t>Rýha v trávě 35/70</t>
  </si>
  <si>
    <t>Rýha v chodníku 35/50 - dlažba 30x30</t>
  </si>
  <si>
    <t>Startovací a cílové jámy pro podvrty + sondy</t>
  </si>
  <si>
    <t>Geodetické zaměření nové trasy + uliční linie</t>
  </si>
  <si>
    <t>Pískování kabelového lože tl. 10cm</t>
  </si>
  <si>
    <t>Trubka PE 110mm</t>
  </si>
  <si>
    <t>Kalibrace a hermetizace trubky</t>
  </si>
  <si>
    <t>Trubka HDPE 40/33</t>
  </si>
  <si>
    <t>Montáž koncovky na tr. 40</t>
  </si>
  <si>
    <t>Montáž spojky na tr. 40</t>
  </si>
  <si>
    <t>Název stavby: Metropolitní síť - Město Petřvald - I. etapa</t>
  </si>
  <si>
    <t>Zatěsnění prostupu trubky do objektu</t>
  </si>
  <si>
    <t>Průchodka Jackmoon pro tr. 40/33 a 1 kabel</t>
  </si>
  <si>
    <t>Optický kabel 48f SM, 9/125, G.657A</t>
  </si>
  <si>
    <t>Optický kabel 2f SM, 9/125, G.657A</t>
  </si>
  <si>
    <t>Optický kabel 12f SM, 9/125, G.657A</t>
  </si>
  <si>
    <t>Optická spojka</t>
  </si>
  <si>
    <t>19", 1U, výsuvná vana pro 12 SC simplex</t>
  </si>
  <si>
    <t>19", 2U, výsuvná vana pro 48 SC simplex</t>
  </si>
  <si>
    <t>Koncový optický rozvaděč pro 2 SC simplex</t>
  </si>
  <si>
    <t>Držák optického rozvaděče na sloup</t>
  </si>
  <si>
    <t>Optická kazeta pro 2x6 svarů s víkem, se dvěma držáky svaru</t>
  </si>
  <si>
    <t>Pigtail SC/APC 9/125 2m, G657A, těsná ochrana</t>
  </si>
  <si>
    <t>Adaptér optický SC-SC, Simplex, APC, Singlemode</t>
  </si>
  <si>
    <t>Instalace vnitřní trasy - lišta LV</t>
  </si>
  <si>
    <t>Zafouknutí optického kabelu do HDPE40</t>
  </si>
  <si>
    <t>Montáž optické spojky bez montáže vláken</t>
  </si>
  <si>
    <t>Kompletace a montáž optického rozváděče</t>
  </si>
  <si>
    <t>Ukončení OK v rozvaděči/spojce - příprava konců a vláken</t>
  </si>
  <si>
    <t>Svar na vlákně ve spojce/rozvaděči v metropolitní síti</t>
  </si>
  <si>
    <t>Měření přímou metodou (TM) na 3 vlnových délkách</t>
  </si>
  <si>
    <t>vl.</t>
  </si>
  <si>
    <t>Měření OTDR jednostranné na 1625nm</t>
  </si>
  <si>
    <t>Zajištění vstupů do objektů</t>
  </si>
  <si>
    <t>hod</t>
  </si>
  <si>
    <t>Ochrana svarů 40mm</t>
  </si>
  <si>
    <t>Drobný montážní materiál</t>
  </si>
  <si>
    <t>Kamera PELCO IMM 12027-1EP (Panoramatická 270°)</t>
  </si>
  <si>
    <t>CCTV - materiál</t>
  </si>
  <si>
    <t>CCTV - práce</t>
  </si>
  <si>
    <t>Držák kamery PELCO PA 101</t>
  </si>
  <si>
    <t>Redukce držáku na sloup PELCO WMVE-SR</t>
  </si>
  <si>
    <t>Napájecí zdroj pro kameru PELCO POE1AT-EU</t>
  </si>
  <si>
    <t>Box pro kameru plastový cca 500x400x200 min ip44</t>
  </si>
  <si>
    <t>kpl</t>
  </si>
  <si>
    <t>Vybabení boxu pro kameru (Jistič, zásuvky, ….)</t>
  </si>
  <si>
    <t>Převodník optika/lan, WDM, SM 1310</t>
  </si>
  <si>
    <t>Optický patchcord SC/APC-SC/PC 2m</t>
  </si>
  <si>
    <t>Switch 19" L2 24x100Mbps SFP + 4x1000MBps Combo port</t>
  </si>
  <si>
    <t>Modul SFP 100Mbps WDM 1550 Lc</t>
  </si>
  <si>
    <t>Optická patchcord SC/APC - Lc SM 2m</t>
  </si>
  <si>
    <t>CCTV - přesunutí dohledového pracoviště na OO PČR</t>
  </si>
  <si>
    <t>Monitor 32" Pelco PMCL632</t>
  </si>
  <si>
    <t>Převodník 1Gbps WDM Tx1310</t>
  </si>
  <si>
    <t>SFP modul 1Gpps WDM Tx1550</t>
  </si>
  <si>
    <t>Modul SFP 100Mbps WDM Tx1550 Lc</t>
  </si>
  <si>
    <t>Převodník optika/lan, WDM, SM Tx1310</t>
  </si>
  <si>
    <t>Optická patchcord SC/APC-Lc 2m SM</t>
  </si>
  <si>
    <t>Optická patchcord SC/APC-SC/PC 2m SM</t>
  </si>
  <si>
    <t>UPS APC-Smart 1000VA</t>
  </si>
  <si>
    <t>Přípojka NN</t>
  </si>
  <si>
    <t>Kabel CYKY-J 4x10</t>
  </si>
  <si>
    <t>Kabel CYKY-J 3x2,5</t>
  </si>
  <si>
    <t>Chránička Kopoflex pr.50</t>
  </si>
  <si>
    <t>Rozvaděč ER112/NKP7P</t>
  </si>
  <si>
    <t>Jistič 1x10A charakteristika B</t>
  </si>
  <si>
    <t>Poplatek k připojení k DS ČEZ (1x10A)</t>
  </si>
  <si>
    <t>Montážní plošina</t>
  </si>
  <si>
    <t>Instalace, oživení, konfigurace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</si>
</sst>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 CE"/>
      <family val="2"/>
      <charset val="238"/>
    </font>
    <font>
      <sz val="10"/>
      <color indexed="22"/>
      <name val="Arial"/>
      <charset val="238"/>
    </font>
    <font>
      <i/>
      <sz val="14"/>
      <name val="Arial CE"/>
      <family val="2"/>
      <charset val="238"/>
    </font>
    <font>
      <sz val="10"/>
      <color indexed="8"/>
      <name val="MS Sans Serif"/>
      <charset val="238"/>
    </font>
    <font>
      <b/>
      <i/>
      <sz val="14"/>
      <color indexed="12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name val="Arial CE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charset val="238"/>
    </font>
    <font>
      <sz val="10"/>
      <color rgb="FFFF0000"/>
      <name val="Arial"/>
      <family val="2"/>
      <charset val="238"/>
    </font>
    <font>
      <sz val="10"/>
      <name val="Arial"/>
      <charset val="238"/>
    </font>
    <font>
      <sz val="10"/>
      <color rgb="FF000080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2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10"/>
      <color indexed="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Border="1" applyProtection="1">
      <protection hidden="1"/>
    </xf>
    <xf numFmtId="0" fontId="16" fillId="0" borderId="0" xfId="0" applyFont="1"/>
    <xf numFmtId="0" fontId="17" fillId="0" borderId="0" xfId="3" applyAlignment="1" applyProtection="1"/>
    <xf numFmtId="14" fontId="1" fillId="0" borderId="0" xfId="0" applyNumberFormat="1" applyFont="1" applyBorder="1" applyAlignment="1" applyProtection="1">
      <alignment horizontal="left"/>
      <protection hidden="1"/>
    </xf>
    <xf numFmtId="4" fontId="8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Protection="1">
      <protection hidden="1"/>
    </xf>
    <xf numFmtId="4" fontId="2" fillId="0" borderId="1" xfId="0" applyNumberFormat="1" applyFont="1" applyFill="1" applyBorder="1" applyAlignment="1" applyProtection="1">
      <alignment horizontal="right"/>
      <protection hidden="1"/>
    </xf>
    <xf numFmtId="1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Protection="1">
      <protection hidden="1"/>
    </xf>
    <xf numFmtId="4" fontId="2" fillId="0" borderId="2" xfId="0" applyNumberFormat="1" applyFont="1" applyFill="1" applyBorder="1" applyAlignment="1" applyProtection="1">
      <alignment horizontal="right"/>
      <protection hidden="1"/>
    </xf>
    <xf numFmtId="0" fontId="10" fillId="0" borderId="12" xfId="0" applyFont="1" applyFill="1" applyBorder="1" applyAlignment="1" applyProtection="1">
      <alignment horizontal="center" wrapText="1"/>
      <protection hidden="1"/>
    </xf>
    <xf numFmtId="0" fontId="7" fillId="0" borderId="13" xfId="0" applyFont="1" applyFill="1" applyBorder="1" applyProtection="1">
      <protection hidden="1"/>
    </xf>
    <xf numFmtId="10" fontId="2" fillId="0" borderId="6" xfId="0" applyNumberFormat="1" applyFont="1" applyFill="1" applyBorder="1" applyAlignment="1" applyProtection="1">
      <alignment horizontal="center"/>
      <protection hidden="1"/>
    </xf>
    <xf numFmtId="10" fontId="2" fillId="0" borderId="6" xfId="2" applyNumberFormat="1" applyFont="1" applyBorder="1" applyAlignment="1" applyProtection="1">
      <alignment horizontal="right"/>
      <protection hidden="1"/>
    </xf>
    <xf numFmtId="4" fontId="2" fillId="0" borderId="6" xfId="0" applyNumberFormat="1" applyFont="1" applyFill="1" applyBorder="1" applyAlignment="1" applyProtection="1">
      <alignment horizontal="right"/>
      <protection hidden="1"/>
    </xf>
    <xf numFmtId="0" fontId="7" fillId="0" borderId="14" xfId="0" applyFont="1" applyFill="1" applyBorder="1" applyProtection="1">
      <protection hidden="1"/>
    </xf>
    <xf numFmtId="0" fontId="6" fillId="0" borderId="12" xfId="0" applyFont="1" applyFill="1" applyBorder="1" applyProtection="1"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6" fillId="0" borderId="12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Border="1" applyProtection="1">
      <protection hidden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10" fillId="0" borderId="12" xfId="0" applyNumberFormat="1" applyFont="1" applyFill="1" applyBorder="1" applyAlignment="1" applyProtection="1">
      <alignment horizontal="right" wrapText="1"/>
      <protection hidden="1"/>
    </xf>
    <xf numFmtId="4" fontId="0" fillId="0" borderId="0" xfId="0" applyNumberFormat="1" applyBorder="1" applyAlignment="1" applyProtection="1">
      <alignment horizontal="right"/>
      <protection hidden="1"/>
    </xf>
    <xf numFmtId="4" fontId="13" fillId="0" borderId="0" xfId="0" applyNumberFormat="1" applyFont="1" applyBorder="1" applyAlignment="1" applyProtection="1">
      <alignment horizontal="right"/>
      <protection hidden="1"/>
    </xf>
    <xf numFmtId="4" fontId="12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19" fillId="0" borderId="8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0" fontId="8" fillId="0" borderId="5" xfId="0" applyFont="1" applyFill="1" applyBorder="1"/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1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0" fontId="11" fillId="0" borderId="5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0" fontId="2" fillId="0" borderId="1" xfId="2" applyNumberFormat="1" applyFont="1" applyFill="1" applyBorder="1" applyAlignment="1" applyProtection="1">
      <alignment horizontal="right"/>
      <protection hidden="1"/>
    </xf>
    <xf numFmtId="0" fontId="8" fillId="0" borderId="6" xfId="0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right"/>
    </xf>
    <xf numFmtId="4" fontId="18" fillId="0" borderId="6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10" fillId="0" borderId="14" xfId="0" applyFont="1" applyFill="1" applyBorder="1" applyAlignment="1" applyProtection="1">
      <alignment horizontal="center" wrapText="1"/>
      <protection hidden="1"/>
    </xf>
    <xf numFmtId="4" fontId="10" fillId="0" borderId="9" xfId="0" applyNumberFormat="1" applyFont="1" applyFill="1" applyBorder="1" applyAlignment="1" applyProtection="1">
      <alignment horizontal="right" wrapText="1"/>
      <protection hidden="1"/>
    </xf>
    <xf numFmtId="0" fontId="1" fillId="0" borderId="18" xfId="0" applyFont="1" applyBorder="1"/>
    <xf numFmtId="4" fontId="9" fillId="0" borderId="11" xfId="0" applyNumberFormat="1" applyFont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8" fillId="0" borderId="13" xfId="0" applyFont="1" applyFill="1" applyBorder="1"/>
    <xf numFmtId="4" fontId="1" fillId="0" borderId="7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hidden="1"/>
    </xf>
    <xf numFmtId="4" fontId="2" fillId="0" borderId="4" xfId="0" applyNumberFormat="1" applyFont="1" applyFill="1" applyBorder="1" applyAlignment="1" applyProtection="1">
      <alignment horizontal="right"/>
      <protection hidden="1"/>
    </xf>
    <xf numFmtId="4" fontId="2" fillId="0" borderId="7" xfId="0" applyNumberFormat="1" applyFont="1" applyFill="1" applyBorder="1" applyAlignment="1" applyProtection="1">
      <alignment horizontal="right"/>
      <protection hidden="1"/>
    </xf>
    <xf numFmtId="4" fontId="20" fillId="0" borderId="9" xfId="0" applyNumberFormat="1" applyFont="1" applyFill="1" applyBorder="1" applyAlignment="1" applyProtection="1">
      <alignment horizontal="right"/>
      <protection hidden="1"/>
    </xf>
    <xf numFmtId="0" fontId="21" fillId="2" borderId="15" xfId="0" applyFont="1" applyFill="1" applyBorder="1" applyAlignment="1" applyProtection="1">
      <alignment horizontal="center" vertical="center"/>
      <protection hidden="1"/>
    </xf>
    <xf numFmtId="0" fontId="22" fillId="2" borderId="16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/>
    <xf numFmtId="0" fontId="0" fillId="0" borderId="0" xfId="0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/>
  </cellXfs>
  <cellStyles count="4">
    <cellStyle name="Hypertextový odkaz" xfId="3" builtinId="8"/>
    <cellStyle name="Normal_Sheet2" xfId="1" xr:uid="{00000000-0005-0000-0000-000001000000}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adjustColumnWidth="0" connectionId="1" xr16:uid="{00000000-0016-0000-0000-000000000000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8"/>
  <sheetViews>
    <sheetView tabSelected="1" zoomScale="130" zoomScaleNormal="130" workbookViewId="0">
      <selection activeCell="I126" sqref="I126"/>
    </sheetView>
  </sheetViews>
  <sheetFormatPr baseColWidth="10" defaultColWidth="8.83203125" defaultRowHeight="13"/>
  <cols>
    <col min="1" max="1" width="52.5" style="1" customWidth="1"/>
    <col min="2" max="2" width="5.83203125" style="2" customWidth="1"/>
    <col min="3" max="3" width="11" style="29" customWidth="1"/>
    <col min="4" max="4" width="11.83203125" style="30" customWidth="1"/>
    <col min="5" max="5" width="13.5" style="29" customWidth="1"/>
    <col min="6" max="6" width="8.83203125" style="68"/>
  </cols>
  <sheetData>
    <row r="1" spans="1:6" s="3" customFormat="1" ht="30" customHeight="1" thickBot="1">
      <c r="A1" s="64" t="s">
        <v>53</v>
      </c>
      <c r="B1" s="65"/>
      <c r="C1" s="65"/>
      <c r="D1" s="65"/>
      <c r="E1" s="66"/>
      <c r="F1" s="67"/>
    </row>
    <row r="2" spans="1:6" s="6" customFormat="1" ht="15.75" customHeight="1" thickBot="1">
      <c r="A2" s="51" t="s">
        <v>6</v>
      </c>
      <c r="B2" s="19" t="s">
        <v>7</v>
      </c>
      <c r="C2" s="31" t="s">
        <v>0</v>
      </c>
      <c r="D2" s="31" t="s">
        <v>42</v>
      </c>
      <c r="E2" s="52" t="s">
        <v>14</v>
      </c>
    </row>
    <row r="3" spans="1:6">
      <c r="A3" s="53" t="s">
        <v>1</v>
      </c>
      <c r="B3" s="49"/>
      <c r="C3" s="50"/>
      <c r="D3" s="50"/>
      <c r="E3" s="54"/>
    </row>
    <row r="4" spans="1:6" s="36" customFormat="1">
      <c r="A4" s="39" t="s">
        <v>2</v>
      </c>
      <c r="B4" s="35" t="s">
        <v>8</v>
      </c>
      <c r="C4" s="13">
        <v>1150</v>
      </c>
      <c r="D4" s="13"/>
      <c r="E4" s="55">
        <f>C4*D4</f>
        <v>0</v>
      </c>
    </row>
    <row r="5" spans="1:6" s="36" customFormat="1">
      <c r="A5" s="39" t="s">
        <v>28</v>
      </c>
      <c r="B5" s="35" t="s">
        <v>8</v>
      </c>
      <c r="C5" s="13">
        <v>1150</v>
      </c>
      <c r="D5" s="13"/>
      <c r="E5" s="55">
        <f>C5*D5</f>
        <v>0</v>
      </c>
    </row>
    <row r="6" spans="1:6" s="36" customFormat="1">
      <c r="A6" s="39" t="s">
        <v>43</v>
      </c>
      <c r="B6" s="35" t="s">
        <v>8</v>
      </c>
      <c r="C6" s="13">
        <v>873</v>
      </c>
      <c r="D6" s="13"/>
      <c r="E6" s="55">
        <f t="shared" ref="E6:E23" si="0">C6*D6</f>
        <v>0</v>
      </c>
    </row>
    <row r="7" spans="1:6" s="36" customFormat="1">
      <c r="A7" s="39" t="s">
        <v>44</v>
      </c>
      <c r="B7" s="35" t="s">
        <v>8</v>
      </c>
      <c r="C7" s="13">
        <v>32</v>
      </c>
      <c r="D7" s="13"/>
      <c r="E7" s="55">
        <f t="shared" si="0"/>
        <v>0</v>
      </c>
    </row>
    <row r="8" spans="1:6" s="36" customFormat="1">
      <c r="A8" s="39" t="s">
        <v>21</v>
      </c>
      <c r="B8" s="35" t="s">
        <v>8</v>
      </c>
      <c r="C8" s="13">
        <v>27</v>
      </c>
      <c r="D8" s="13"/>
      <c r="E8" s="55">
        <f t="shared" si="0"/>
        <v>0</v>
      </c>
    </row>
    <row r="9" spans="1:6" s="36" customFormat="1">
      <c r="A9" s="39" t="s">
        <v>22</v>
      </c>
      <c r="B9" s="35" t="s">
        <v>8</v>
      </c>
      <c r="C9" s="13">
        <v>10</v>
      </c>
      <c r="D9" s="13"/>
      <c r="E9" s="55">
        <f t="shared" si="0"/>
        <v>0</v>
      </c>
    </row>
    <row r="10" spans="1:6" s="36" customFormat="1">
      <c r="A10" s="39" t="s">
        <v>23</v>
      </c>
      <c r="B10" s="35" t="s">
        <v>8</v>
      </c>
      <c r="C10" s="13">
        <v>198</v>
      </c>
      <c r="D10" s="13"/>
      <c r="E10" s="55">
        <f t="shared" si="0"/>
        <v>0</v>
      </c>
    </row>
    <row r="11" spans="1:6" s="36" customFormat="1">
      <c r="A11" s="39" t="s">
        <v>45</v>
      </c>
      <c r="B11" s="35" t="s">
        <v>29</v>
      </c>
      <c r="C11" s="13">
        <v>46</v>
      </c>
      <c r="D11" s="13"/>
      <c r="E11" s="55">
        <f t="shared" ref="E11" si="1">C11*D11</f>
        <v>0</v>
      </c>
    </row>
    <row r="12" spans="1:6" s="36" customFormat="1">
      <c r="A12" s="39" t="s">
        <v>47</v>
      </c>
      <c r="B12" s="35" t="s">
        <v>29</v>
      </c>
      <c r="C12" s="13">
        <v>32</v>
      </c>
      <c r="D12" s="13"/>
      <c r="E12" s="55">
        <f t="shared" ref="E12" si="2">C12*D12</f>
        <v>0</v>
      </c>
    </row>
    <row r="13" spans="1:6" s="36" customFormat="1" ht="14">
      <c r="A13" s="56" t="s">
        <v>24</v>
      </c>
      <c r="B13" s="35" t="s">
        <v>8</v>
      </c>
      <c r="C13" s="13">
        <v>72</v>
      </c>
      <c r="D13" s="13"/>
      <c r="E13" s="55">
        <f t="shared" si="0"/>
        <v>0</v>
      </c>
    </row>
    <row r="14" spans="1:6" s="36" customFormat="1">
      <c r="A14" s="39" t="s">
        <v>16</v>
      </c>
      <c r="B14" s="35" t="s">
        <v>9</v>
      </c>
      <c r="C14" s="13">
        <v>16</v>
      </c>
      <c r="D14" s="13"/>
      <c r="E14" s="55">
        <f t="shared" si="0"/>
        <v>0</v>
      </c>
    </row>
    <row r="15" spans="1:6" s="36" customFormat="1">
      <c r="A15" s="39" t="s">
        <v>54</v>
      </c>
      <c r="B15" s="35" t="s">
        <v>9</v>
      </c>
      <c r="C15" s="13">
        <v>16</v>
      </c>
      <c r="D15" s="13"/>
      <c r="E15" s="55">
        <f t="shared" si="0"/>
        <v>0</v>
      </c>
    </row>
    <row r="16" spans="1:6" s="36" customFormat="1">
      <c r="A16" s="39" t="s">
        <v>19</v>
      </c>
      <c r="B16" s="35" t="s">
        <v>18</v>
      </c>
      <c r="C16" s="13">
        <v>14</v>
      </c>
      <c r="D16" s="13"/>
      <c r="E16" s="55">
        <f t="shared" si="0"/>
        <v>0</v>
      </c>
    </row>
    <row r="17" spans="1:5" s="36" customFormat="1">
      <c r="A17" s="39" t="s">
        <v>25</v>
      </c>
      <c r="B17" s="35" t="s">
        <v>18</v>
      </c>
      <c r="C17" s="13">
        <v>16</v>
      </c>
      <c r="D17" s="13"/>
      <c r="E17" s="55">
        <f t="shared" si="0"/>
        <v>0</v>
      </c>
    </row>
    <row r="18" spans="1:5" s="36" customFormat="1">
      <c r="A18" s="39" t="s">
        <v>36</v>
      </c>
      <c r="B18" s="35" t="s">
        <v>9</v>
      </c>
      <c r="C18" s="13">
        <v>6</v>
      </c>
      <c r="D18" s="13"/>
      <c r="E18" s="55">
        <f t="shared" si="0"/>
        <v>0</v>
      </c>
    </row>
    <row r="19" spans="1:5" s="36" customFormat="1">
      <c r="A19" s="39" t="s">
        <v>46</v>
      </c>
      <c r="B19" s="35" t="s">
        <v>8</v>
      </c>
      <c r="C19" s="13">
        <f>SUM(C4)</f>
        <v>1150</v>
      </c>
      <c r="D19" s="13"/>
      <c r="E19" s="55">
        <f t="shared" ref="E19" si="3">C19*D19</f>
        <v>0</v>
      </c>
    </row>
    <row r="20" spans="1:5" s="36" customFormat="1">
      <c r="A20" s="39" t="s">
        <v>26</v>
      </c>
      <c r="B20" s="35" t="s">
        <v>29</v>
      </c>
      <c r="C20" s="13">
        <v>29</v>
      </c>
      <c r="D20" s="13"/>
      <c r="E20" s="55">
        <f t="shared" si="0"/>
        <v>0</v>
      </c>
    </row>
    <row r="21" spans="1:5" s="36" customFormat="1">
      <c r="A21" s="39" t="s">
        <v>27</v>
      </c>
      <c r="B21" s="35" t="s">
        <v>41</v>
      </c>
      <c r="C21" s="13">
        <v>290</v>
      </c>
      <c r="D21" s="13"/>
      <c r="E21" s="55">
        <f t="shared" si="0"/>
        <v>0</v>
      </c>
    </row>
    <row r="22" spans="1:5" s="36" customFormat="1">
      <c r="A22" s="39" t="s">
        <v>30</v>
      </c>
      <c r="B22" s="35" t="s">
        <v>32</v>
      </c>
      <c r="C22" s="13">
        <v>47.7</v>
      </c>
      <c r="D22" s="13"/>
      <c r="E22" s="55">
        <f t="shared" si="0"/>
        <v>0</v>
      </c>
    </row>
    <row r="23" spans="1:5" s="36" customFormat="1">
      <c r="A23" s="39" t="s">
        <v>31</v>
      </c>
      <c r="B23" s="35" t="s">
        <v>32</v>
      </c>
      <c r="C23" s="13">
        <v>0.8</v>
      </c>
      <c r="D23" s="13"/>
      <c r="E23" s="55">
        <f t="shared" si="0"/>
        <v>0</v>
      </c>
    </row>
    <row r="24" spans="1:5" s="36" customFormat="1">
      <c r="A24" s="39"/>
      <c r="B24" s="35"/>
      <c r="C24" s="13"/>
      <c r="D24" s="13"/>
      <c r="E24" s="55"/>
    </row>
    <row r="25" spans="1:5" s="36" customFormat="1">
      <c r="A25" s="57" t="s">
        <v>3</v>
      </c>
      <c r="B25" s="35"/>
      <c r="C25" s="13"/>
      <c r="D25" s="13"/>
      <c r="E25" s="55"/>
    </row>
    <row r="26" spans="1:5" s="36" customFormat="1">
      <c r="A26" s="39" t="s">
        <v>39</v>
      </c>
      <c r="B26" s="35" t="s">
        <v>8</v>
      </c>
      <c r="C26" s="13">
        <v>2350</v>
      </c>
      <c r="D26" s="13"/>
      <c r="E26" s="55">
        <f t="shared" ref="E26:E29" si="4">C26*D26</f>
        <v>0</v>
      </c>
    </row>
    <row r="27" spans="1:5" s="36" customFormat="1">
      <c r="A27" s="39" t="s">
        <v>52</v>
      </c>
      <c r="B27" s="35" t="s">
        <v>9</v>
      </c>
      <c r="C27" s="13">
        <v>14</v>
      </c>
      <c r="D27" s="13"/>
      <c r="E27" s="55">
        <f t="shared" si="4"/>
        <v>0</v>
      </c>
    </row>
    <row r="28" spans="1:5" s="36" customFormat="1">
      <c r="A28" s="39" t="s">
        <v>51</v>
      </c>
      <c r="B28" s="35" t="s">
        <v>9</v>
      </c>
      <c r="C28" s="13">
        <v>36</v>
      </c>
      <c r="D28" s="13"/>
      <c r="E28" s="55">
        <f t="shared" si="4"/>
        <v>0</v>
      </c>
    </row>
    <row r="29" spans="1:5" s="36" customFormat="1">
      <c r="A29" s="39" t="s">
        <v>49</v>
      </c>
      <c r="B29" s="35" t="s">
        <v>8</v>
      </c>
      <c r="C29" s="13">
        <v>2350</v>
      </c>
      <c r="D29" s="13"/>
      <c r="E29" s="55">
        <f t="shared" si="4"/>
        <v>0</v>
      </c>
    </row>
    <row r="30" spans="1:5" s="36" customFormat="1">
      <c r="A30" s="39" t="s">
        <v>67</v>
      </c>
      <c r="B30" s="35" t="s">
        <v>8</v>
      </c>
      <c r="C30" s="13">
        <v>160</v>
      </c>
      <c r="D30" s="13"/>
      <c r="E30" s="55">
        <f t="shared" ref="E30:E38" si="5">C30*D30</f>
        <v>0</v>
      </c>
    </row>
    <row r="31" spans="1:5" s="36" customFormat="1">
      <c r="A31" s="39" t="s">
        <v>68</v>
      </c>
      <c r="B31" s="35" t="s">
        <v>8</v>
      </c>
      <c r="C31" s="13">
        <f>SUM(C50:C52)</f>
        <v>1815</v>
      </c>
      <c r="D31" s="13"/>
      <c r="E31" s="55">
        <f t="shared" si="5"/>
        <v>0</v>
      </c>
    </row>
    <row r="32" spans="1:5" s="36" customFormat="1">
      <c r="A32" s="39" t="s">
        <v>69</v>
      </c>
      <c r="B32" s="35" t="s">
        <v>9</v>
      </c>
      <c r="C32" s="13">
        <v>6</v>
      </c>
      <c r="D32" s="13"/>
      <c r="E32" s="55">
        <f t="shared" si="5"/>
        <v>0</v>
      </c>
    </row>
    <row r="33" spans="1:5" s="36" customFormat="1">
      <c r="A33" s="39" t="s">
        <v>70</v>
      </c>
      <c r="B33" s="35" t="s">
        <v>9</v>
      </c>
      <c r="C33" s="13">
        <v>10</v>
      </c>
      <c r="D33" s="13"/>
      <c r="E33" s="55">
        <f t="shared" si="5"/>
        <v>0</v>
      </c>
    </row>
    <row r="34" spans="1:5" s="36" customFormat="1">
      <c r="A34" s="39" t="s">
        <v>71</v>
      </c>
      <c r="B34" s="35" t="s">
        <v>9</v>
      </c>
      <c r="C34" s="13">
        <v>28</v>
      </c>
      <c r="D34" s="13"/>
      <c r="E34" s="55">
        <f t="shared" si="5"/>
        <v>0</v>
      </c>
    </row>
    <row r="35" spans="1:5" s="36" customFormat="1">
      <c r="A35" s="39" t="s">
        <v>72</v>
      </c>
      <c r="B35" s="35" t="s">
        <v>9</v>
      </c>
      <c r="C35" s="13">
        <v>194</v>
      </c>
      <c r="D35" s="13"/>
      <c r="E35" s="55">
        <f t="shared" si="5"/>
        <v>0</v>
      </c>
    </row>
    <row r="36" spans="1:5" s="36" customFormat="1">
      <c r="A36" s="39" t="s">
        <v>73</v>
      </c>
      <c r="B36" s="35" t="s">
        <v>74</v>
      </c>
      <c r="C36" s="13">
        <v>16</v>
      </c>
      <c r="D36" s="13"/>
      <c r="E36" s="55">
        <f t="shared" si="5"/>
        <v>0</v>
      </c>
    </row>
    <row r="37" spans="1:5" s="36" customFormat="1">
      <c r="A37" s="39" t="s">
        <v>75</v>
      </c>
      <c r="B37" s="35" t="s">
        <v>74</v>
      </c>
      <c r="C37" s="13">
        <v>38</v>
      </c>
      <c r="D37" s="13"/>
      <c r="E37" s="55">
        <f t="shared" si="5"/>
        <v>0</v>
      </c>
    </row>
    <row r="38" spans="1:5" s="36" customFormat="1">
      <c r="A38" s="39" t="s">
        <v>76</v>
      </c>
      <c r="B38" s="35" t="s">
        <v>77</v>
      </c>
      <c r="C38" s="13">
        <v>7</v>
      </c>
      <c r="D38" s="13"/>
      <c r="E38" s="55">
        <f t="shared" si="5"/>
        <v>0</v>
      </c>
    </row>
    <row r="39" spans="1:5" s="36" customFormat="1">
      <c r="A39" s="39"/>
      <c r="B39" s="35"/>
      <c r="C39" s="13"/>
      <c r="D39" s="13"/>
      <c r="E39" s="55"/>
    </row>
    <row r="40" spans="1:5" s="36" customFormat="1">
      <c r="A40" s="57" t="s">
        <v>5</v>
      </c>
      <c r="B40" s="35"/>
      <c r="C40" s="13"/>
      <c r="D40" s="13"/>
      <c r="E40" s="55"/>
    </row>
    <row r="41" spans="1:5" s="36" customFormat="1">
      <c r="A41" s="39" t="s">
        <v>37</v>
      </c>
      <c r="B41" s="35" t="s">
        <v>9</v>
      </c>
      <c r="C41" s="13">
        <v>36</v>
      </c>
      <c r="D41" s="13"/>
      <c r="E41" s="55">
        <f>C41*D41</f>
        <v>0</v>
      </c>
    </row>
    <row r="42" spans="1:5" s="36" customFormat="1">
      <c r="A42" s="39" t="s">
        <v>38</v>
      </c>
      <c r="B42" s="35" t="s">
        <v>9</v>
      </c>
      <c r="C42" s="13">
        <v>14</v>
      </c>
      <c r="D42" s="13"/>
      <c r="E42" s="55">
        <f t="shared" ref="E42:E48" si="6">C42*D42</f>
        <v>0</v>
      </c>
    </row>
    <row r="43" spans="1:5" s="36" customFormat="1">
      <c r="A43" s="39" t="s">
        <v>4</v>
      </c>
      <c r="B43" s="35" t="s">
        <v>9</v>
      </c>
      <c r="C43" s="13">
        <v>8</v>
      </c>
      <c r="D43" s="13"/>
      <c r="E43" s="55">
        <f t="shared" si="6"/>
        <v>0</v>
      </c>
    </row>
    <row r="44" spans="1:5" s="36" customFormat="1">
      <c r="A44" s="39" t="s">
        <v>17</v>
      </c>
      <c r="B44" s="35" t="s">
        <v>8</v>
      </c>
      <c r="C44" s="13">
        <v>900</v>
      </c>
      <c r="D44" s="13"/>
      <c r="E44" s="55">
        <f t="shared" si="6"/>
        <v>0</v>
      </c>
    </row>
    <row r="45" spans="1:5" s="36" customFormat="1">
      <c r="A45" s="39" t="s">
        <v>50</v>
      </c>
      <c r="B45" s="35" t="s">
        <v>8</v>
      </c>
      <c r="C45" s="13">
        <v>2300</v>
      </c>
      <c r="D45" s="13"/>
      <c r="E45" s="55">
        <f t="shared" si="6"/>
        <v>0</v>
      </c>
    </row>
    <row r="46" spans="1:5" s="36" customFormat="1">
      <c r="A46" s="39" t="s">
        <v>48</v>
      </c>
      <c r="B46" s="35" t="s">
        <v>8</v>
      </c>
      <c r="C46" s="13">
        <v>205</v>
      </c>
      <c r="D46" s="13"/>
      <c r="E46" s="55">
        <f t="shared" si="6"/>
        <v>0</v>
      </c>
    </row>
    <row r="47" spans="1:5" s="36" customFormat="1">
      <c r="A47" s="39" t="s">
        <v>20</v>
      </c>
      <c r="B47" s="35" t="s">
        <v>8</v>
      </c>
      <c r="C47" s="13">
        <v>65</v>
      </c>
      <c r="D47" s="13"/>
      <c r="E47" s="55">
        <f t="shared" si="6"/>
        <v>0</v>
      </c>
    </row>
    <row r="48" spans="1:5" s="36" customFormat="1">
      <c r="A48" s="39" t="s">
        <v>40</v>
      </c>
      <c r="B48" s="35" t="s">
        <v>9</v>
      </c>
      <c r="C48" s="13">
        <v>6</v>
      </c>
      <c r="D48" s="13"/>
      <c r="E48" s="55">
        <f t="shared" si="6"/>
        <v>0</v>
      </c>
    </row>
    <row r="49" spans="1:5" s="36" customFormat="1">
      <c r="A49" s="39" t="s">
        <v>55</v>
      </c>
      <c r="B49" s="35" t="s">
        <v>9</v>
      </c>
      <c r="C49" s="13">
        <v>28</v>
      </c>
      <c r="D49" s="13"/>
      <c r="E49" s="55">
        <f t="shared" ref="E49:E57" si="7">C49*D49</f>
        <v>0</v>
      </c>
    </row>
    <row r="50" spans="1:5" s="36" customFormat="1">
      <c r="A50" s="39" t="s">
        <v>56</v>
      </c>
      <c r="B50" s="35" t="s">
        <v>8</v>
      </c>
      <c r="C50" s="13">
        <v>465</v>
      </c>
      <c r="D50" s="13"/>
      <c r="E50" s="55">
        <f t="shared" si="7"/>
        <v>0</v>
      </c>
    </row>
    <row r="51" spans="1:5" s="36" customFormat="1">
      <c r="A51" s="39" t="s">
        <v>58</v>
      </c>
      <c r="B51" s="35" t="s">
        <v>8</v>
      </c>
      <c r="C51" s="13">
        <v>390</v>
      </c>
      <c r="D51" s="13"/>
      <c r="E51" s="55">
        <f t="shared" si="7"/>
        <v>0</v>
      </c>
    </row>
    <row r="52" spans="1:5" s="36" customFormat="1">
      <c r="A52" s="39" t="s">
        <v>57</v>
      </c>
      <c r="B52" s="35" t="s">
        <v>8</v>
      </c>
      <c r="C52" s="13">
        <v>960</v>
      </c>
      <c r="D52" s="13"/>
      <c r="E52" s="55">
        <f t="shared" si="7"/>
        <v>0</v>
      </c>
    </row>
    <row r="53" spans="1:5" s="36" customFormat="1">
      <c r="A53" s="39" t="s">
        <v>59</v>
      </c>
      <c r="B53" s="35" t="s">
        <v>9</v>
      </c>
      <c r="C53" s="13">
        <v>6</v>
      </c>
      <c r="D53" s="13"/>
      <c r="E53" s="55">
        <f t="shared" si="7"/>
        <v>0</v>
      </c>
    </row>
    <row r="54" spans="1:5" s="36" customFormat="1">
      <c r="A54" s="39" t="s">
        <v>60</v>
      </c>
      <c r="B54" s="35" t="s">
        <v>9</v>
      </c>
      <c r="C54" s="13">
        <v>6</v>
      </c>
      <c r="D54" s="13"/>
      <c r="E54" s="55">
        <f t="shared" si="7"/>
        <v>0</v>
      </c>
    </row>
    <row r="55" spans="1:5" s="36" customFormat="1">
      <c r="A55" s="39" t="s">
        <v>61</v>
      </c>
      <c r="B55" s="35" t="s">
        <v>9</v>
      </c>
      <c r="C55" s="13">
        <v>1</v>
      </c>
      <c r="D55" s="13"/>
      <c r="E55" s="55">
        <f t="shared" si="7"/>
        <v>0</v>
      </c>
    </row>
    <row r="56" spans="1:5" s="36" customFormat="1">
      <c r="A56" s="39" t="s">
        <v>62</v>
      </c>
      <c r="B56" s="35" t="s">
        <v>9</v>
      </c>
      <c r="C56" s="13">
        <v>3</v>
      </c>
      <c r="D56" s="13"/>
      <c r="E56" s="55">
        <f t="shared" si="7"/>
        <v>0</v>
      </c>
    </row>
    <row r="57" spans="1:5" s="36" customFormat="1">
      <c r="A57" s="39" t="s">
        <v>63</v>
      </c>
      <c r="B57" s="35" t="s">
        <v>9</v>
      </c>
      <c r="C57" s="13">
        <v>2</v>
      </c>
      <c r="D57" s="13"/>
      <c r="E57" s="55">
        <f t="shared" si="7"/>
        <v>0</v>
      </c>
    </row>
    <row r="58" spans="1:5" s="36" customFormat="1">
      <c r="A58" s="39" t="s">
        <v>64</v>
      </c>
      <c r="B58" s="35" t="s">
        <v>9</v>
      </c>
      <c r="C58" s="13">
        <v>10</v>
      </c>
      <c r="D58" s="13"/>
      <c r="E58" s="55">
        <f t="shared" ref="E58:E61" si="8">C58*D58</f>
        <v>0</v>
      </c>
    </row>
    <row r="59" spans="1:5" s="36" customFormat="1">
      <c r="A59" s="39" t="s">
        <v>78</v>
      </c>
      <c r="B59" s="35" t="s">
        <v>9</v>
      </c>
      <c r="C59" s="13">
        <v>194</v>
      </c>
      <c r="D59" s="13"/>
      <c r="E59" s="55">
        <f t="shared" si="8"/>
        <v>0</v>
      </c>
    </row>
    <row r="60" spans="1:5" s="36" customFormat="1">
      <c r="A60" s="39" t="s">
        <v>65</v>
      </c>
      <c r="B60" s="35" t="s">
        <v>9</v>
      </c>
      <c r="C60" s="13">
        <v>72</v>
      </c>
      <c r="D60" s="13"/>
      <c r="E60" s="55">
        <f t="shared" si="8"/>
        <v>0</v>
      </c>
    </row>
    <row r="61" spans="1:5" s="36" customFormat="1">
      <c r="A61" s="39" t="s">
        <v>66</v>
      </c>
      <c r="B61" s="35" t="s">
        <v>9</v>
      </c>
      <c r="C61" s="13">
        <v>72</v>
      </c>
      <c r="D61" s="13"/>
      <c r="E61" s="55">
        <f t="shared" si="8"/>
        <v>0</v>
      </c>
    </row>
    <row r="62" spans="1:5" s="36" customFormat="1">
      <c r="A62" s="39" t="s">
        <v>79</v>
      </c>
      <c r="B62" s="35" t="s">
        <v>9</v>
      </c>
      <c r="C62" s="13">
        <v>9</v>
      </c>
      <c r="D62" s="13"/>
      <c r="E62" s="55">
        <f t="shared" ref="E62" si="9">C62*D62</f>
        <v>0</v>
      </c>
    </row>
    <row r="63" spans="1:5" s="36" customFormat="1">
      <c r="A63" s="58"/>
      <c r="B63" s="46"/>
      <c r="C63" s="47"/>
      <c r="D63" s="47"/>
      <c r="E63" s="59"/>
    </row>
    <row r="64" spans="1:5" s="36" customFormat="1">
      <c r="A64" s="57" t="s">
        <v>81</v>
      </c>
      <c r="B64" s="46"/>
      <c r="C64" s="47"/>
      <c r="D64" s="47"/>
      <c r="E64" s="59"/>
    </row>
    <row r="65" spans="1:5" s="36" customFormat="1">
      <c r="A65" s="58"/>
      <c r="B65" s="46"/>
      <c r="C65" s="47"/>
      <c r="D65" s="47"/>
      <c r="E65" s="59"/>
    </row>
    <row r="66" spans="1:5" s="36" customFormat="1">
      <c r="A66" s="58" t="s">
        <v>80</v>
      </c>
      <c r="B66" s="46" t="s">
        <v>9</v>
      </c>
      <c r="C66" s="47">
        <v>3</v>
      </c>
      <c r="D66" s="47"/>
      <c r="E66" s="55">
        <f t="shared" ref="E66:E77" si="10">C66*D66</f>
        <v>0</v>
      </c>
    </row>
    <row r="67" spans="1:5" s="36" customFormat="1">
      <c r="A67" s="58" t="s">
        <v>83</v>
      </c>
      <c r="B67" s="46" t="s">
        <v>9</v>
      </c>
      <c r="C67" s="47">
        <v>3</v>
      </c>
      <c r="D67" s="47"/>
      <c r="E67" s="55">
        <f t="shared" si="10"/>
        <v>0</v>
      </c>
    </row>
    <row r="68" spans="1:5" s="36" customFormat="1">
      <c r="A68" s="58" t="s">
        <v>84</v>
      </c>
      <c r="B68" s="46" t="s">
        <v>9</v>
      </c>
      <c r="C68" s="47">
        <v>3</v>
      </c>
      <c r="D68" s="47"/>
      <c r="E68" s="55">
        <f t="shared" si="10"/>
        <v>0</v>
      </c>
    </row>
    <row r="69" spans="1:5" s="36" customFormat="1">
      <c r="A69" s="58" t="s">
        <v>85</v>
      </c>
      <c r="B69" s="46" t="s">
        <v>9</v>
      </c>
      <c r="C69" s="47">
        <v>3</v>
      </c>
      <c r="D69" s="47"/>
      <c r="E69" s="55">
        <f t="shared" si="10"/>
        <v>0</v>
      </c>
    </row>
    <row r="70" spans="1:5" s="36" customFormat="1">
      <c r="A70" s="58" t="s">
        <v>86</v>
      </c>
      <c r="B70" s="46" t="s">
        <v>9</v>
      </c>
      <c r="C70" s="47">
        <v>3</v>
      </c>
      <c r="D70" s="47"/>
      <c r="E70" s="55">
        <f t="shared" si="10"/>
        <v>0</v>
      </c>
    </row>
    <row r="71" spans="1:5" s="36" customFormat="1">
      <c r="A71" s="58" t="s">
        <v>88</v>
      </c>
      <c r="B71" s="46" t="s">
        <v>87</v>
      </c>
      <c r="C71" s="47">
        <v>3</v>
      </c>
      <c r="D71" s="47"/>
      <c r="E71" s="55">
        <f t="shared" si="10"/>
        <v>0</v>
      </c>
    </row>
    <row r="72" spans="1:5" s="36" customFormat="1">
      <c r="A72" s="58" t="s">
        <v>89</v>
      </c>
      <c r="B72" s="46" t="s">
        <v>9</v>
      </c>
      <c r="C72" s="47">
        <v>3</v>
      </c>
      <c r="D72" s="47"/>
      <c r="E72" s="55">
        <f t="shared" si="10"/>
        <v>0</v>
      </c>
    </row>
    <row r="73" spans="1:5" s="36" customFormat="1">
      <c r="A73" s="58" t="s">
        <v>90</v>
      </c>
      <c r="B73" s="46" t="s">
        <v>9</v>
      </c>
      <c r="C73" s="47">
        <v>3</v>
      </c>
      <c r="D73" s="47"/>
      <c r="E73" s="55">
        <f t="shared" si="10"/>
        <v>0</v>
      </c>
    </row>
    <row r="74" spans="1:5" s="36" customFormat="1">
      <c r="A74" s="58" t="s">
        <v>91</v>
      </c>
      <c r="B74" s="46" t="s">
        <v>9</v>
      </c>
      <c r="C74" s="47">
        <v>1</v>
      </c>
      <c r="D74" s="47"/>
      <c r="E74" s="55">
        <f t="shared" si="10"/>
        <v>0</v>
      </c>
    </row>
    <row r="75" spans="1:5" s="36" customFormat="1">
      <c r="A75" s="58" t="s">
        <v>92</v>
      </c>
      <c r="B75" s="46" t="s">
        <v>9</v>
      </c>
      <c r="C75" s="47">
        <v>3</v>
      </c>
      <c r="D75" s="47"/>
      <c r="E75" s="55">
        <f t="shared" si="10"/>
        <v>0</v>
      </c>
    </row>
    <row r="76" spans="1:5" s="36" customFormat="1">
      <c r="A76" s="58" t="s">
        <v>93</v>
      </c>
      <c r="B76" s="46" t="s">
        <v>9</v>
      </c>
      <c r="C76" s="47">
        <v>3</v>
      </c>
      <c r="D76" s="47"/>
      <c r="E76" s="55">
        <f t="shared" si="10"/>
        <v>0</v>
      </c>
    </row>
    <row r="77" spans="1:5" s="36" customFormat="1">
      <c r="A77" s="58" t="s">
        <v>79</v>
      </c>
      <c r="B77" s="46" t="s">
        <v>87</v>
      </c>
      <c r="C77" s="47">
        <v>1</v>
      </c>
      <c r="D77" s="47"/>
      <c r="E77" s="55">
        <f t="shared" si="10"/>
        <v>0</v>
      </c>
    </row>
    <row r="78" spans="1:5" s="36" customFormat="1">
      <c r="A78" s="58"/>
      <c r="B78" s="46"/>
      <c r="C78" s="47"/>
      <c r="D78" s="47"/>
      <c r="E78" s="55"/>
    </row>
    <row r="79" spans="1:5" s="36" customFormat="1">
      <c r="A79" s="57" t="s">
        <v>82</v>
      </c>
      <c r="B79" s="46"/>
      <c r="C79" s="47"/>
      <c r="D79" s="47"/>
      <c r="E79" s="59"/>
    </row>
    <row r="80" spans="1:5" s="36" customFormat="1">
      <c r="A80" s="58"/>
      <c r="B80" s="46"/>
      <c r="C80" s="47"/>
      <c r="D80" s="47"/>
      <c r="E80" s="59"/>
    </row>
    <row r="81" spans="1:5" s="36" customFormat="1">
      <c r="A81" s="58" t="s">
        <v>80</v>
      </c>
      <c r="B81" s="46" t="s">
        <v>9</v>
      </c>
      <c r="C81" s="47">
        <v>3</v>
      </c>
      <c r="D81" s="47"/>
      <c r="E81" s="55">
        <f>C81*D81</f>
        <v>0</v>
      </c>
    </row>
    <row r="82" spans="1:5" s="36" customFormat="1">
      <c r="A82" s="58" t="s">
        <v>83</v>
      </c>
      <c r="B82" s="46" t="s">
        <v>9</v>
      </c>
      <c r="C82" s="47">
        <v>3</v>
      </c>
      <c r="D82" s="47"/>
      <c r="E82" s="55">
        <f t="shared" ref="E82:E93" si="11">C82*D82</f>
        <v>0</v>
      </c>
    </row>
    <row r="83" spans="1:5" s="36" customFormat="1">
      <c r="A83" s="58" t="s">
        <v>84</v>
      </c>
      <c r="B83" s="46" t="s">
        <v>9</v>
      </c>
      <c r="C83" s="47">
        <v>3</v>
      </c>
      <c r="D83" s="47"/>
      <c r="E83" s="55">
        <f t="shared" si="11"/>
        <v>0</v>
      </c>
    </row>
    <row r="84" spans="1:5" s="36" customFormat="1">
      <c r="A84" s="58" t="s">
        <v>85</v>
      </c>
      <c r="B84" s="46" t="s">
        <v>9</v>
      </c>
      <c r="C84" s="47">
        <v>3</v>
      </c>
      <c r="D84" s="47"/>
      <c r="E84" s="55">
        <f t="shared" si="11"/>
        <v>0</v>
      </c>
    </row>
    <row r="85" spans="1:5" s="36" customFormat="1">
      <c r="A85" s="58" t="s">
        <v>86</v>
      </c>
      <c r="B85" s="46" t="s">
        <v>9</v>
      </c>
      <c r="C85" s="47">
        <v>3</v>
      </c>
      <c r="D85" s="47"/>
      <c r="E85" s="55">
        <f t="shared" si="11"/>
        <v>0</v>
      </c>
    </row>
    <row r="86" spans="1:5" s="36" customFormat="1">
      <c r="A86" s="58" t="s">
        <v>88</v>
      </c>
      <c r="B86" s="46" t="s">
        <v>87</v>
      </c>
      <c r="C86" s="47">
        <v>3</v>
      </c>
      <c r="D86" s="47"/>
      <c r="E86" s="55">
        <f t="shared" si="11"/>
        <v>0</v>
      </c>
    </row>
    <row r="87" spans="1:5" s="36" customFormat="1">
      <c r="A87" s="58" t="s">
        <v>99</v>
      </c>
      <c r="B87" s="46" t="s">
        <v>9</v>
      </c>
      <c r="C87" s="47">
        <v>3</v>
      </c>
      <c r="D87" s="47"/>
      <c r="E87" s="55">
        <f t="shared" si="11"/>
        <v>0</v>
      </c>
    </row>
    <row r="88" spans="1:5" s="36" customFormat="1">
      <c r="A88" s="58" t="s">
        <v>90</v>
      </c>
      <c r="B88" s="46" t="s">
        <v>9</v>
      </c>
      <c r="C88" s="47">
        <v>3</v>
      </c>
      <c r="D88" s="47"/>
      <c r="E88" s="55">
        <f t="shared" si="11"/>
        <v>0</v>
      </c>
    </row>
    <row r="89" spans="1:5" s="36" customFormat="1">
      <c r="A89" s="58" t="s">
        <v>91</v>
      </c>
      <c r="B89" s="46" t="s">
        <v>9</v>
      </c>
      <c r="C89" s="47">
        <v>1</v>
      </c>
      <c r="D89" s="47"/>
      <c r="E89" s="55">
        <f t="shared" si="11"/>
        <v>0</v>
      </c>
    </row>
    <row r="90" spans="1:5" s="36" customFormat="1">
      <c r="A90" s="58" t="s">
        <v>98</v>
      </c>
      <c r="B90" s="46" t="s">
        <v>9</v>
      </c>
      <c r="C90" s="47">
        <v>3</v>
      </c>
      <c r="D90" s="47"/>
      <c r="E90" s="55">
        <f t="shared" si="11"/>
        <v>0</v>
      </c>
    </row>
    <row r="91" spans="1:5" s="36" customFormat="1">
      <c r="A91" s="58" t="s">
        <v>93</v>
      </c>
      <c r="B91" s="46" t="s">
        <v>9</v>
      </c>
      <c r="C91" s="47">
        <v>3</v>
      </c>
      <c r="D91" s="47"/>
      <c r="E91" s="55">
        <f t="shared" si="11"/>
        <v>0</v>
      </c>
    </row>
    <row r="92" spans="1:5" s="36" customFormat="1">
      <c r="A92" s="58" t="s">
        <v>110</v>
      </c>
      <c r="B92" s="46" t="s">
        <v>77</v>
      </c>
      <c r="C92" s="47">
        <v>16</v>
      </c>
      <c r="D92" s="47"/>
      <c r="E92" s="55">
        <f t="shared" si="11"/>
        <v>0</v>
      </c>
    </row>
    <row r="93" spans="1:5" s="36" customFormat="1">
      <c r="A93" s="58" t="s">
        <v>111</v>
      </c>
      <c r="B93" s="46" t="s">
        <v>87</v>
      </c>
      <c r="C93" s="47">
        <v>1</v>
      </c>
      <c r="D93" s="47"/>
      <c r="E93" s="55">
        <f t="shared" si="11"/>
        <v>0</v>
      </c>
    </row>
    <row r="94" spans="1:5" s="36" customFormat="1">
      <c r="A94" s="58"/>
      <c r="B94" s="46"/>
      <c r="C94" s="47"/>
      <c r="D94" s="47"/>
      <c r="E94" s="59"/>
    </row>
    <row r="95" spans="1:5" s="36" customFormat="1">
      <c r="A95" s="57" t="s">
        <v>94</v>
      </c>
      <c r="B95" s="46"/>
      <c r="C95" s="47"/>
      <c r="D95" s="47"/>
      <c r="E95" s="59"/>
    </row>
    <row r="96" spans="1:5" s="36" customFormat="1">
      <c r="A96" s="58"/>
      <c r="B96" s="46"/>
      <c r="C96" s="47"/>
      <c r="D96" s="47"/>
      <c r="E96" s="55"/>
    </row>
    <row r="97" spans="1:5" s="36" customFormat="1">
      <c r="A97" s="58" t="s">
        <v>95</v>
      </c>
      <c r="B97" s="46" t="s">
        <v>9</v>
      </c>
      <c r="C97" s="47">
        <v>1</v>
      </c>
      <c r="D97" s="47"/>
      <c r="E97" s="55">
        <f t="shared" ref="E97:E104" si="12">C97*D97</f>
        <v>0</v>
      </c>
    </row>
    <row r="98" spans="1:5" s="36" customFormat="1">
      <c r="A98" s="58" t="s">
        <v>96</v>
      </c>
      <c r="B98" s="46" t="s">
        <v>9</v>
      </c>
      <c r="C98" s="47">
        <v>1</v>
      </c>
      <c r="D98" s="47"/>
      <c r="E98" s="55">
        <f t="shared" si="12"/>
        <v>0</v>
      </c>
    </row>
    <row r="99" spans="1:5" s="36" customFormat="1">
      <c r="A99" s="58" t="s">
        <v>97</v>
      </c>
      <c r="B99" s="46" t="s">
        <v>9</v>
      </c>
      <c r="C99" s="47">
        <v>1</v>
      </c>
      <c r="D99" s="47"/>
      <c r="E99" s="55">
        <f t="shared" si="12"/>
        <v>0</v>
      </c>
    </row>
    <row r="100" spans="1:5" s="36" customFormat="1">
      <c r="A100" s="58" t="s">
        <v>100</v>
      </c>
      <c r="B100" s="46" t="s">
        <v>9</v>
      </c>
      <c r="C100" s="47">
        <v>1</v>
      </c>
      <c r="D100" s="47"/>
      <c r="E100" s="55">
        <f t="shared" si="12"/>
        <v>0</v>
      </c>
    </row>
    <row r="101" spans="1:5" s="36" customFormat="1">
      <c r="A101" s="58" t="s">
        <v>101</v>
      </c>
      <c r="B101" s="46" t="s">
        <v>9</v>
      </c>
      <c r="C101" s="47">
        <v>1</v>
      </c>
      <c r="D101" s="47"/>
      <c r="E101" s="55">
        <f t="shared" si="12"/>
        <v>0</v>
      </c>
    </row>
    <row r="102" spans="1:5" s="36" customFormat="1">
      <c r="A102" s="58" t="s">
        <v>102</v>
      </c>
      <c r="B102" s="46" t="s">
        <v>9</v>
      </c>
      <c r="C102" s="47">
        <v>1</v>
      </c>
      <c r="D102" s="47"/>
      <c r="E102" s="55">
        <f t="shared" si="12"/>
        <v>0</v>
      </c>
    </row>
    <row r="103" spans="1:5" s="36" customFormat="1">
      <c r="A103" s="58" t="s">
        <v>79</v>
      </c>
      <c r="B103" s="46" t="s">
        <v>87</v>
      </c>
      <c r="C103" s="47">
        <v>1</v>
      </c>
      <c r="D103" s="47"/>
      <c r="E103" s="55">
        <f t="shared" si="12"/>
        <v>0</v>
      </c>
    </row>
    <row r="104" spans="1:5" s="36" customFormat="1">
      <c r="A104" s="58" t="s">
        <v>111</v>
      </c>
      <c r="B104" s="46" t="s">
        <v>87</v>
      </c>
      <c r="C104" s="47">
        <v>1</v>
      </c>
      <c r="D104" s="47"/>
      <c r="E104" s="55">
        <f t="shared" si="12"/>
        <v>0</v>
      </c>
    </row>
    <row r="105" spans="1:5" s="36" customFormat="1">
      <c r="A105" s="58"/>
      <c r="B105" s="46"/>
      <c r="C105" s="47"/>
      <c r="D105" s="47"/>
      <c r="E105" s="55"/>
    </row>
    <row r="106" spans="1:5" s="36" customFormat="1">
      <c r="A106" s="57" t="s">
        <v>103</v>
      </c>
      <c r="B106" s="46"/>
      <c r="C106" s="47"/>
      <c r="D106" s="47"/>
      <c r="E106" s="59"/>
    </row>
    <row r="107" spans="1:5" s="36" customFormat="1">
      <c r="A107" s="58"/>
      <c r="B107" s="46"/>
      <c r="C107" s="47"/>
      <c r="D107" s="47"/>
      <c r="E107" s="55"/>
    </row>
    <row r="108" spans="1:5" s="36" customFormat="1">
      <c r="A108" s="58" t="s">
        <v>104</v>
      </c>
      <c r="B108" s="46" t="s">
        <v>8</v>
      </c>
      <c r="C108" s="47">
        <v>60</v>
      </c>
      <c r="D108" s="47"/>
      <c r="E108" s="55">
        <f t="shared" ref="E108:E114" si="13">C108*D108</f>
        <v>0</v>
      </c>
    </row>
    <row r="109" spans="1:5" s="36" customFormat="1">
      <c r="A109" s="58" t="s">
        <v>105</v>
      </c>
      <c r="B109" s="46" t="s">
        <v>8</v>
      </c>
      <c r="C109" s="47">
        <v>80</v>
      </c>
      <c r="D109" s="47"/>
      <c r="E109" s="55">
        <f t="shared" si="13"/>
        <v>0</v>
      </c>
    </row>
    <row r="110" spans="1:5" s="36" customFormat="1">
      <c r="A110" s="58" t="s">
        <v>106</v>
      </c>
      <c r="B110" s="46" t="s">
        <v>8</v>
      </c>
      <c r="C110" s="47">
        <v>120</v>
      </c>
      <c r="D110" s="47"/>
      <c r="E110" s="55">
        <f t="shared" si="13"/>
        <v>0</v>
      </c>
    </row>
    <row r="111" spans="1:5" s="36" customFormat="1">
      <c r="A111" s="58" t="s">
        <v>107</v>
      </c>
      <c r="B111" s="46" t="s">
        <v>9</v>
      </c>
      <c r="C111" s="47">
        <v>1</v>
      </c>
      <c r="D111" s="47"/>
      <c r="E111" s="55">
        <f t="shared" si="13"/>
        <v>0</v>
      </c>
    </row>
    <row r="112" spans="1:5" s="36" customFormat="1">
      <c r="A112" s="58" t="s">
        <v>108</v>
      </c>
      <c r="B112" s="46" t="s">
        <v>9</v>
      </c>
      <c r="C112" s="47">
        <v>1</v>
      </c>
      <c r="D112" s="47"/>
      <c r="E112" s="55">
        <f t="shared" si="13"/>
        <v>0</v>
      </c>
    </row>
    <row r="113" spans="1:6" s="36" customFormat="1">
      <c r="A113" s="58" t="s">
        <v>109</v>
      </c>
      <c r="B113" s="46" t="s">
        <v>87</v>
      </c>
      <c r="C113" s="47">
        <v>1</v>
      </c>
      <c r="D113" s="47"/>
      <c r="E113" s="55">
        <f t="shared" si="13"/>
        <v>0</v>
      </c>
    </row>
    <row r="114" spans="1:6" s="36" customFormat="1">
      <c r="A114" s="58" t="s">
        <v>79</v>
      </c>
      <c r="B114" s="46" t="s">
        <v>87</v>
      </c>
      <c r="C114" s="47">
        <v>1</v>
      </c>
      <c r="D114" s="47"/>
      <c r="E114" s="55">
        <f t="shared" si="13"/>
        <v>0</v>
      </c>
    </row>
    <row r="115" spans="1:6" s="36" customFormat="1" ht="14" thickBot="1">
      <c r="A115" s="58"/>
      <c r="B115" s="46"/>
      <c r="C115" s="47"/>
      <c r="D115" s="48"/>
      <c r="E115" s="59"/>
    </row>
    <row r="116" spans="1:6" s="36" customFormat="1" ht="16">
      <c r="A116" s="37" t="s">
        <v>10</v>
      </c>
      <c r="B116" s="17"/>
      <c r="C116" s="40"/>
      <c r="D116" s="18"/>
      <c r="E116" s="60"/>
    </row>
    <row r="117" spans="1:6" s="42" customFormat="1">
      <c r="A117" s="38" t="s">
        <v>11</v>
      </c>
      <c r="B117" s="14"/>
      <c r="C117" s="41"/>
      <c r="D117" s="15"/>
      <c r="E117" s="61">
        <f>SUM(E4:E23)</f>
        <v>0</v>
      </c>
    </row>
    <row r="118" spans="1:6" s="42" customFormat="1">
      <c r="A118" s="43" t="s">
        <v>12</v>
      </c>
      <c r="B118" s="14"/>
      <c r="C118" s="15"/>
      <c r="D118" s="15"/>
      <c r="E118" s="61">
        <f>SUM(E26:E38)</f>
        <v>0</v>
      </c>
    </row>
    <row r="119" spans="1:6" s="44" customFormat="1">
      <c r="A119" s="38" t="s">
        <v>13</v>
      </c>
      <c r="B119" s="14"/>
      <c r="C119" s="15"/>
      <c r="D119" s="15"/>
      <c r="E119" s="61">
        <f>SUM(E41:E62)</f>
        <v>0</v>
      </c>
    </row>
    <row r="120" spans="1:6" s="44" customFormat="1">
      <c r="A120" s="57" t="s">
        <v>81</v>
      </c>
      <c r="B120" s="14"/>
      <c r="C120" s="15"/>
      <c r="D120" s="15"/>
      <c r="E120" s="61">
        <f>SUM(E65:E78)</f>
        <v>0</v>
      </c>
    </row>
    <row r="121" spans="1:6" s="44" customFormat="1">
      <c r="A121" s="57" t="s">
        <v>82</v>
      </c>
      <c r="B121" s="14"/>
      <c r="C121" s="15"/>
      <c r="D121" s="15"/>
      <c r="E121" s="61">
        <f>SUM(E79:E93)</f>
        <v>0</v>
      </c>
    </row>
    <row r="122" spans="1:6" s="44" customFormat="1">
      <c r="A122" s="57" t="s">
        <v>94</v>
      </c>
      <c r="B122" s="14"/>
      <c r="C122" s="15"/>
      <c r="D122" s="15"/>
      <c r="E122" s="61">
        <f>SUM(E95:E105)</f>
        <v>0</v>
      </c>
    </row>
    <row r="123" spans="1:6" s="44" customFormat="1">
      <c r="A123" s="57" t="s">
        <v>103</v>
      </c>
      <c r="B123" s="14"/>
      <c r="C123" s="15"/>
      <c r="D123" s="15"/>
      <c r="E123" s="61">
        <f>SUM(E106:E114)</f>
        <v>0</v>
      </c>
    </row>
    <row r="124" spans="1:6" s="44" customFormat="1">
      <c r="A124" s="38" t="s">
        <v>33</v>
      </c>
      <c r="B124" s="16" t="s">
        <v>34</v>
      </c>
      <c r="C124" s="45">
        <v>0.04</v>
      </c>
      <c r="D124" s="15">
        <f>SUM(E117:E123)</f>
        <v>0</v>
      </c>
      <c r="E124" s="61">
        <f>C124*D124</f>
        <v>0</v>
      </c>
    </row>
    <row r="125" spans="1:6" s="44" customFormat="1">
      <c r="A125" s="38" t="s">
        <v>35</v>
      </c>
      <c r="B125" s="16" t="s">
        <v>34</v>
      </c>
      <c r="C125" s="45"/>
      <c r="D125" s="15"/>
      <c r="E125" s="61">
        <v>0</v>
      </c>
    </row>
    <row r="126" spans="1:6" s="5" customFormat="1" ht="14" thickBot="1">
      <c r="A126" s="20"/>
      <c r="B126" s="21"/>
      <c r="C126" s="22"/>
      <c r="D126" s="23"/>
      <c r="E126" s="62"/>
      <c r="F126" s="44"/>
    </row>
    <row r="127" spans="1:6" s="5" customFormat="1" ht="19" thickBot="1">
      <c r="A127" s="24" t="s">
        <v>15</v>
      </c>
      <c r="B127" s="25"/>
      <c r="C127" s="26"/>
      <c r="D127" s="27"/>
      <c r="E127" s="63">
        <f>SUM(E117:E125)</f>
        <v>0</v>
      </c>
      <c r="F127" s="44"/>
    </row>
    <row r="128" spans="1:6" s="4" customFormat="1">
      <c r="C128" s="32"/>
      <c r="D128" s="32"/>
      <c r="E128" s="32"/>
      <c r="F128" s="69"/>
    </row>
    <row r="129" spans="1:6" s="4" customFormat="1">
      <c r="A129" s="28"/>
      <c r="C129" s="32"/>
      <c r="D129" s="32"/>
      <c r="E129" s="32"/>
      <c r="F129" s="69"/>
    </row>
    <row r="130" spans="1:6" s="4" customFormat="1">
      <c r="A130" s="28"/>
      <c r="C130" s="32"/>
      <c r="D130" s="32"/>
      <c r="E130" s="32"/>
      <c r="F130" s="69"/>
    </row>
    <row r="131" spans="1:6" s="4" customFormat="1">
      <c r="C131" s="32"/>
      <c r="D131" s="32"/>
      <c r="E131" s="32"/>
      <c r="F131" s="69"/>
    </row>
    <row r="132" spans="1:6" s="4" customFormat="1">
      <c r="C132" s="32"/>
      <c r="D132" s="32"/>
      <c r="E132" s="32"/>
      <c r="F132" s="69"/>
    </row>
    <row r="133" spans="1:6" s="9" customFormat="1">
      <c r="A133" s="12"/>
      <c r="C133" s="33"/>
      <c r="D133" s="33"/>
      <c r="E133" s="33"/>
      <c r="F133" s="70"/>
    </row>
    <row r="134" spans="1:6" s="7" customFormat="1" ht="12">
      <c r="B134" s="8"/>
      <c r="C134" s="34"/>
      <c r="D134" s="34"/>
      <c r="E134" s="34"/>
      <c r="F134" s="71"/>
    </row>
    <row r="135" spans="1:6" s="7" customFormat="1">
      <c r="A135" s="10"/>
      <c r="B135" s="8"/>
      <c r="C135" s="34"/>
      <c r="D135" s="34"/>
      <c r="E135" s="34"/>
      <c r="F135" s="71"/>
    </row>
    <row r="136" spans="1:6">
      <c r="A136" s="10"/>
    </row>
    <row r="137" spans="1:6" s="7" customFormat="1">
      <c r="A137" s="10"/>
      <c r="B137" s="8"/>
      <c r="C137" s="34"/>
      <c r="D137" s="34"/>
      <c r="E137" s="34"/>
      <c r="F137" s="71"/>
    </row>
    <row r="138" spans="1:6" s="7" customFormat="1">
      <c r="A138" s="10"/>
      <c r="B138" s="8"/>
      <c r="C138" s="34"/>
      <c r="D138" s="34"/>
      <c r="E138" s="34"/>
      <c r="F138" s="71"/>
    </row>
    <row r="139" spans="1:6">
      <c r="A139"/>
    </row>
    <row r="140" spans="1:6">
      <c r="A140" s="10"/>
    </row>
    <row r="141" spans="1:6">
      <c r="A141" s="10"/>
    </row>
    <row r="142" spans="1:6">
      <c r="A142" s="10"/>
    </row>
    <row r="143" spans="1:6">
      <c r="A143" s="10"/>
    </row>
    <row r="144" spans="1:6">
      <c r="A144" s="10"/>
    </row>
    <row r="145" spans="1:1">
      <c r="A145" s="10"/>
    </row>
    <row r="146" spans="1:1">
      <c r="A146" s="10"/>
    </row>
    <row r="147" spans="1:1">
      <c r="A147" s="11"/>
    </row>
    <row r="148" spans="1:1">
      <c r="A148" s="11"/>
    </row>
  </sheetData>
  <mergeCells count="1">
    <mergeCell ref="A1:E1"/>
  </mergeCells>
  <pageMargins left="0.78740157480314965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i. etapa</vt:lpstr>
      <vt:lpstr>'i. etapa'!MONTAZ_OK</vt:lpstr>
    </vt:vector>
  </TitlesOfParts>
  <Company>ZLINPROJEKT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Doležal Petr</dc:creator>
  <cp:lastModifiedBy>Marek Kojecky</cp:lastModifiedBy>
  <cp:lastPrinted>2019-05-15T11:22:21Z</cp:lastPrinted>
  <dcterms:created xsi:type="dcterms:W3CDTF">2005-01-13T12:39:41Z</dcterms:created>
  <dcterms:modified xsi:type="dcterms:W3CDTF">2019-05-20T14:11:49Z</dcterms:modified>
</cp:coreProperties>
</file>