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krycí list" sheetId="1" r:id="rId1"/>
    <sheet name="List1" sheetId="2" r:id="rId2"/>
  </sheets>
  <definedNames>
    <definedName name="_xlnm.Print_Area" localSheetId="0">'krycí list'!$A$2:$J$26</definedName>
  </definedNames>
  <calcPr fullCalcOnLoad="1"/>
</workbook>
</file>

<file path=xl/sharedStrings.xml><?xml version="1.0" encoding="utf-8"?>
<sst xmlns="http://schemas.openxmlformats.org/spreadsheetml/2006/main" count="47" uniqueCount="42">
  <si>
    <t>Název</t>
  </si>
  <si>
    <t xml:space="preserve">množství </t>
  </si>
  <si>
    <t>Nabízené parametry</t>
  </si>
  <si>
    <t>Poznámka</t>
  </si>
  <si>
    <t>Záruka    v měsících</t>
  </si>
  <si>
    <t>Datum</t>
  </si>
  <si>
    <t>Identifikační údaje uchazeče:</t>
  </si>
  <si>
    <t>Jméno a podpis osoby oprávněné jednat jménem uchazeče</t>
  </si>
  <si>
    <t>Minimální parametry</t>
  </si>
  <si>
    <t xml:space="preserve"> jednotková cena bez DPH</t>
  </si>
  <si>
    <t>jednotková cena s DPH</t>
  </si>
  <si>
    <t>celková cena bez DPH</t>
  </si>
  <si>
    <t>celková cena s DPH</t>
  </si>
  <si>
    <t>Celková cena bez DPH</t>
  </si>
  <si>
    <t>Celková cena s DPH</t>
  </si>
  <si>
    <t>Zadavatel:</t>
  </si>
  <si>
    <t>Jednotková cena žádného zboží nesmí být vyšší než 39 999,- Kč včetně DPH. (33 332,50 Kč bez DPH)</t>
  </si>
  <si>
    <t>záruční a servisní podmínky</t>
  </si>
  <si>
    <t>xxx</t>
  </si>
  <si>
    <t>uchazeč popíše nabízené záruční a servisní podmínky k nabízenému zboží (délka záruky, rychlost reakce a odstranění problému, rychlost vyřízení reklamace a další dle svého uvážení)</t>
  </si>
  <si>
    <t xml:space="preserve">Základní škola a Základní umělecká škola Petřvald, Školní 246, příspěvková organizace
</t>
  </si>
  <si>
    <t>Dataprojektory do tříd</t>
  </si>
  <si>
    <t>Černobílá laserová multifunkční tiskárna A4</t>
  </si>
  <si>
    <t>Monitory</t>
  </si>
  <si>
    <t>Ozvučení PC</t>
  </si>
  <si>
    <t>Plátno</t>
  </si>
  <si>
    <t>Počítače - kmenové učebny ul. Závodní, Družina a kabinety ul. Školní</t>
  </si>
  <si>
    <t>Dataprojektor - montážní sada</t>
  </si>
  <si>
    <t>Tablet</t>
  </si>
  <si>
    <t>Kopírka</t>
  </si>
  <si>
    <t>Úhlopříčka monitoru: 19"; 48 cm; Formát obrazu: 5:4; Panel: IPS LED s matnou povrchovou úpravou; Nativní rozlišení: 1280 x 1024 SXGA; Jas: 250cd/m2; Kontrast: 100 000 000:1; Čas reakce: 5ms; Úhel sledování (horizontální/vertikální): 178°/178°; Barvy displeje: 16,7 miliónů; Redukce modrého světla; Obnovovací frekvence: 60 Hz; Digitální vstupy: DVI; Analogové vstupy: VGA; záruka min. 36 měsíců</t>
  </si>
  <si>
    <t>RMS (W): 40; Driver Unit-Subwoofe: 4 "4?; Signal-to-Noise Ratio: 85dB; Frekvenční rozsah: 20 ~ 20KHz; Barva: cherry; Bass / Tone: bass; Ovládání hlasitosti: ANO; Line in jack: ANO; záruka min. 24 měsíců</t>
  </si>
  <si>
    <t>3LCD dataprojektor; rozlišení: 1024 x 768 (XGA), Technologie: 3LCD; Lampa [W]: 210; Min. svítivost [ANSI lumens]: 4 000; Min. kontrast [:1]: 15 000; Vstupy: Audio, HDMI, Kompozitní video (RCA), RJ-45, USB-A, USB-B, VGA (D-SUB); Výstupy: Audio, VGA (D-SUB); Economic mode: Ano; Dálkové ovládání: Ano; Min. projekční plocha [palce]: 300; Min. životnost výbojky normal [h]: 6 000; Min. životnost výbojky economic [h]: 12 000; 
Montáž na zeď: Ano; Vstupy: Audio, HDMI, Kompozitní video (RCA), RJ-45, USB-A, USB-B, VGA (D-SUB); záruka min. 36 měsíců včetně lampy</t>
  </si>
  <si>
    <t>Montážní sada dataprojektor - strop, příslušenství pro montáž projektoru. HDMI kabel a SVGA kabel 15 m</t>
  </si>
  <si>
    <t>Typ tiskárny: Laserová Černobílá; Formát tiskárny: A4; DPI tisku min.: 600; DPI skeneru min.: 600; Multifunkční: Ano; Automatický oboustranný tisk: Ano; Rozhraní: RJ-45, USB 2.0, WiFi; Velikost maximální paměti [MB]: 1 024; Doporučené pracovní využití [stran za měsíc min.: 4 000; DPI skeneru min: 600; Ploché provedení skeneru: Ano; Oboustranný podavač skeneru: DADF; Podpora Windows 7 a 10</t>
  </si>
  <si>
    <t>Procesor: architektura 64 bit, Clock Speed: min. 1,5 GHz; Display: multidotykový 10.1" 1920x1200 IPS; RAM min.:  3GB LPDDR3; Disk min.: eMMC 32GB; GPS, WiFi 802.11ac, Bluetooth 4.2, USB-C, microSD (až 256GB),  webkamera min. 2 Mpx + 5 Mpx,     baterie min. 4850mAh,            Podporovaný operační systém: Google Android</t>
  </si>
  <si>
    <r>
      <t>Všestranná černobílá A3 multifunkce; Počet zásobníků na papír: 2 (jeden na A4 a druhý na A3); Rychlost tisku min. A4  25 str/min černobíle; Rychlost tisku A3 min. 8 str/min černobíle; První stránka do 8 sekund; Zahřívání do 20 sekund; Rozlišení min. 600x600 dpi; Doporuč. měsíční zatížení min. 5000 str.; Kopírování: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Rychlost A4 min. 20 str/min černobíle; Rychlost A3 min. 8 str/min černobíle; První kopie do 5 s černobíle; Doba zahřívání do 20 s; Max. rozlišení min. 600x600 dpi; Rozmetí počtu kopií: 1-999; Měřítko: 25-400%; Funkce: 2v1; 4v1; kopírování knihy; kopírování průkazu; posun okraje; mazání; otočení obrazu;                                                     
Skenování: Rychlost skenování originálů (černobíle/barevně) min. 40 str/min; Až 20 str/min(300 dpi pomocí volitelného ADF); Technologie CCD senzor, deskové provedení; Rozlišení 600 x 600 dpi; Automatický podavač originálů oboustranný; Režimy skenování:
Local TWAIN scan, Scan-to-USB, Network TWAIN scan , Scan-to-eMail, Scan-to-FTP, Formáty PDF; JPEG; TIFF
</t>
    </r>
  </si>
  <si>
    <t>Notebook</t>
  </si>
  <si>
    <t>Úhlopříčka displeje ["]: 15,6 Rozlišení displeje min.: 1920 x 1080 (Full HD) Typ displeje: IPS, matný Velikost operační paměti [GB]: 16 Typ pevného disku: SSD 256 GB Procesor Benchmark min.: 7681 dle testu CPU Mark (N7) ze dne 19.2.2019  Klávesnice podsvícená s numerickou částí Čtečka otisků prstů Připojení a Sítě: Typ síťové karty: GLAN, WLAN Wi-Fi standardy: a, ac, b, g, n Rozhraní: HDMI, VGA [D-Sub]Počet USB 2.0 Type-A, Počet USB 3.0/3.1 operačního systému kompatibilní se stávajícím prostředím školní sítě a umožňující plnou integraci do školní sítě (Windows 10); záruka min. 36měsíců</t>
  </si>
  <si>
    <r>
      <t>PC v provedení micro tower, procesor: PassMark - CPU Mark min. 8590 bodů dle testu CPU Mark (N7) ze dne 4. 2.2019 Počet jader: 4, min. 8GB DDR4 RAM, min. SSD 256GB, DVDRW/RAM, integrovaná grafická karta s výstupy VGA, DVI a HDMI, USB klávesnice, USB optická myš, podkladová licence operačního systému kompatibilní se stávajícím prostředím školní sítě a umožňující plnou integraci do školní sítě (Windows 10);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záruka min. 36 měsíců</t>
    </r>
  </si>
  <si>
    <t>Technické parametry - veškeré poptávané zboží musí být 1. jakosti, nesmí se jednat o repasované zboží</t>
  </si>
  <si>
    <t>Plátno min. 200x151cm (4:3) s možností zavěšení na stěnu i na strop.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</si>
</sst>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&quot;Kč&quot;"/>
    <numFmt numFmtId="168" formatCode="#,##0\ _K_č"/>
    <numFmt numFmtId="169" formatCode="#,##0.00\ &quot;Kč&quot;"/>
    <numFmt numFmtId="170" formatCode="[$¥€-2]\ #\ ##,000_);[Red]\([$€-2]\ #\ ##,000\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8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4" fillId="23" borderId="0">
      <alignment horizontal="right" vertical="center"/>
      <protection/>
    </xf>
    <xf numFmtId="0" fontId="4" fillId="23" borderId="0">
      <alignment horizontal="center" vertical="center"/>
      <protection/>
    </xf>
    <xf numFmtId="0" fontId="4" fillId="23" borderId="0">
      <alignment horizontal="left" vertical="center"/>
      <protection/>
    </xf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8" applyNumberFormat="0" applyAlignment="0" applyProtection="0"/>
    <xf numFmtId="0" fontId="39" fillId="27" borderId="8" applyNumberFormat="0" applyAlignment="0" applyProtection="0"/>
    <xf numFmtId="0" fontId="40" fillId="27" borderId="9" applyNumberFormat="0" applyAlignment="0" applyProtection="0"/>
    <xf numFmtId="0" fontId="41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34" borderId="10" xfId="0" applyFont="1" applyFill="1" applyBorder="1" applyAlignment="1">
      <alignment horizontal="centerContinuous" vertical="center" wrapText="1"/>
    </xf>
    <xf numFmtId="0" fontId="5" fillId="0" borderId="0" xfId="0" applyFont="1" applyFill="1" applyBorder="1" applyAlignment="1">
      <alignment horizontal="centerContinuous" vertical="center" wrapText="1"/>
    </xf>
    <xf numFmtId="167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wrapText="1"/>
    </xf>
    <xf numFmtId="0" fontId="0" fillId="34" borderId="11" xfId="0" applyFont="1" applyFill="1" applyBorder="1" applyAlignment="1">
      <alignment horizontal="left" vertical="top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167" fontId="5" fillId="0" borderId="13" xfId="0" applyNumberFormat="1" applyFont="1" applyFill="1" applyBorder="1" applyAlignment="1">
      <alignment/>
    </xf>
    <xf numFmtId="0" fontId="7" fillId="0" borderId="0" xfId="0" applyFont="1" applyAlignment="1">
      <alignment/>
    </xf>
    <xf numFmtId="167" fontId="5" fillId="0" borderId="13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5" fillId="34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167" fontId="0" fillId="0" borderId="0" xfId="0" applyNumberFormat="1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167" fontId="5" fillId="0" borderId="18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Continuous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167" fontId="5" fillId="0" borderId="13" xfId="0" applyNumberFormat="1" applyFont="1" applyFill="1" applyBorder="1" applyAlignment="1">
      <alignment horizontal="center" vertical="center"/>
    </xf>
    <xf numFmtId="167" fontId="5" fillId="0" borderId="3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33" xfId="0" applyFont="1" applyFill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35" xfId="0" applyFont="1" applyFill="1" applyBorder="1" applyAlignment="1">
      <alignment horizontal="center" wrapText="1"/>
    </xf>
    <xf numFmtId="0" fontId="5" fillId="0" borderId="36" xfId="0" applyFont="1" applyFill="1" applyBorder="1" applyAlignment="1">
      <alignment horizontal="center"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5M1" xfId="50"/>
    <cellStyle name="S6M1" xfId="51"/>
    <cellStyle name="S7M1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1676400</xdr:colOff>
      <xdr:row>0</xdr:row>
      <xdr:rowOff>1438275</xdr:rowOff>
    </xdr:to>
    <xdr:pic>
      <xdr:nvPicPr>
        <xdr:cNvPr id="1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zoomScale="90" zoomScaleNormal="90" zoomScaleSheetLayoutView="100" zoomScalePageLayoutView="0" workbookViewId="0" topLeftCell="A16">
      <selection activeCell="M17" sqref="M17"/>
    </sheetView>
  </sheetViews>
  <sheetFormatPr defaultColWidth="9.140625" defaultRowHeight="12.75"/>
  <cols>
    <col min="1" max="1" width="24.57421875" style="10" customWidth="1"/>
    <col min="2" max="2" width="36.00390625" style="1" customWidth="1"/>
    <col min="3" max="3" width="11.421875" style="1" customWidth="1"/>
    <col min="4" max="4" width="38.8515625" style="1" customWidth="1"/>
    <col min="5" max="5" width="9.421875" style="1" customWidth="1"/>
    <col min="6" max="6" width="14.00390625" style="1" customWidth="1"/>
    <col min="7" max="7" width="13.7109375" style="1" customWidth="1"/>
    <col min="8" max="8" width="14.00390625" style="1" customWidth="1"/>
    <col min="9" max="9" width="14.28125" style="1" customWidth="1"/>
    <col min="10" max="10" width="12.8515625" style="34" customWidth="1"/>
    <col min="11" max="16384" width="9.140625" style="1" customWidth="1"/>
  </cols>
  <sheetData>
    <row r="1" ht="117" customHeight="1" thickBot="1">
      <c r="A1"/>
    </row>
    <row r="2" spans="1:10" ht="83.25" customHeight="1" thickBot="1">
      <c r="A2" s="57" t="s">
        <v>40</v>
      </c>
      <c r="B2" s="58"/>
      <c r="C2" s="58"/>
      <c r="D2" s="58"/>
      <c r="E2" s="58"/>
      <c r="F2" s="58"/>
      <c r="G2" s="58"/>
      <c r="H2" s="58"/>
      <c r="I2" s="58"/>
      <c r="J2" s="59"/>
    </row>
    <row r="3" spans="1:2" ht="54.75" customHeight="1">
      <c r="A3" s="27" t="s">
        <v>15</v>
      </c>
      <c r="B3" s="28" t="s">
        <v>20</v>
      </c>
    </row>
    <row r="4" ht="13.5" thickBot="1">
      <c r="A4" s="1"/>
    </row>
    <row r="5" spans="1:10" ht="26.25" customHeight="1">
      <c r="A5" s="52" t="s">
        <v>6</v>
      </c>
      <c r="B5" s="60"/>
      <c r="C5" s="61"/>
      <c r="D5" s="61"/>
      <c r="E5" s="61"/>
      <c r="F5" s="61"/>
      <c r="G5" s="61"/>
      <c r="H5" s="61"/>
      <c r="I5" s="61"/>
      <c r="J5" s="62"/>
    </row>
    <row r="6" spans="1:10" ht="27.75" customHeight="1" thickBot="1">
      <c r="A6" s="53"/>
      <c r="B6" s="63"/>
      <c r="C6" s="64"/>
      <c r="D6" s="64"/>
      <c r="E6" s="64"/>
      <c r="F6" s="64"/>
      <c r="G6" s="64"/>
      <c r="H6" s="64"/>
      <c r="I6" s="64"/>
      <c r="J6" s="65"/>
    </row>
    <row r="7" spans="1:10" s="2" customFormat="1" ht="54" customHeight="1">
      <c r="A7" s="20" t="s">
        <v>0</v>
      </c>
      <c r="B7" s="21" t="s">
        <v>8</v>
      </c>
      <c r="C7" s="22" t="s">
        <v>1</v>
      </c>
      <c r="D7" s="21" t="s">
        <v>2</v>
      </c>
      <c r="E7" s="22" t="s">
        <v>4</v>
      </c>
      <c r="F7" s="22" t="s">
        <v>9</v>
      </c>
      <c r="G7" s="22" t="s">
        <v>10</v>
      </c>
      <c r="H7" s="22" t="s">
        <v>11</v>
      </c>
      <c r="I7" s="22" t="s">
        <v>12</v>
      </c>
      <c r="J7" s="35" t="s">
        <v>3</v>
      </c>
    </row>
    <row r="8" spans="1:10" s="2" customFormat="1" ht="165" customHeight="1">
      <c r="A8" s="29" t="s">
        <v>26</v>
      </c>
      <c r="B8" s="31" t="s">
        <v>39</v>
      </c>
      <c r="C8" s="24">
        <v>14</v>
      </c>
      <c r="D8" s="30"/>
      <c r="E8" s="23"/>
      <c r="F8" s="45">
        <v>0</v>
      </c>
      <c r="G8" s="45">
        <f>1.21*F8</f>
        <v>0</v>
      </c>
      <c r="H8" s="45">
        <f>C8*F8</f>
        <v>0</v>
      </c>
      <c r="I8" s="45">
        <f>1.21*H8</f>
        <v>0</v>
      </c>
      <c r="J8" s="33"/>
    </row>
    <row r="9" spans="1:10" s="2" customFormat="1" ht="149.25" customHeight="1">
      <c r="A9" s="29" t="s">
        <v>23</v>
      </c>
      <c r="B9" s="31" t="s">
        <v>30</v>
      </c>
      <c r="C9" s="24">
        <v>14</v>
      </c>
      <c r="D9" s="30"/>
      <c r="E9" s="23"/>
      <c r="F9" s="45">
        <v>0</v>
      </c>
      <c r="G9" s="45">
        <f aca="true" t="shared" si="0" ref="G9:G16">1.21*F9</f>
        <v>0</v>
      </c>
      <c r="H9" s="45">
        <f aca="true" t="shared" si="1" ref="H9:H16">C9*F9</f>
        <v>0</v>
      </c>
      <c r="I9" s="45">
        <f aca="true" t="shared" si="2" ref="I9:I16">1.21*H9</f>
        <v>0</v>
      </c>
      <c r="J9" s="33"/>
    </row>
    <row r="10" spans="1:10" s="2" customFormat="1" ht="78.75" customHeight="1">
      <c r="A10" s="29" t="s">
        <v>24</v>
      </c>
      <c r="B10" s="31" t="s">
        <v>31</v>
      </c>
      <c r="C10" s="24">
        <v>14</v>
      </c>
      <c r="D10" s="30"/>
      <c r="E10" s="23"/>
      <c r="F10" s="45">
        <v>0</v>
      </c>
      <c r="G10" s="45">
        <f t="shared" si="0"/>
        <v>0</v>
      </c>
      <c r="H10" s="45">
        <f t="shared" si="1"/>
        <v>0</v>
      </c>
      <c r="I10" s="45">
        <f t="shared" si="2"/>
        <v>0</v>
      </c>
      <c r="J10" s="33"/>
    </row>
    <row r="11" spans="1:10" s="2" customFormat="1" ht="211.5" customHeight="1">
      <c r="A11" s="32" t="s">
        <v>21</v>
      </c>
      <c r="B11" s="11" t="s">
        <v>32</v>
      </c>
      <c r="C11" s="40">
        <v>8</v>
      </c>
      <c r="D11" s="40"/>
      <c r="E11" s="42"/>
      <c r="F11" s="45">
        <v>0</v>
      </c>
      <c r="G11" s="45">
        <f t="shared" si="0"/>
        <v>0</v>
      </c>
      <c r="H11" s="45">
        <f t="shared" si="1"/>
        <v>0</v>
      </c>
      <c r="I11" s="45">
        <f t="shared" si="2"/>
        <v>0</v>
      </c>
      <c r="J11" s="43"/>
    </row>
    <row r="12" spans="1:10" s="2" customFormat="1" ht="62.25" customHeight="1">
      <c r="A12" s="29" t="s">
        <v>27</v>
      </c>
      <c r="B12" s="39" t="s">
        <v>33</v>
      </c>
      <c r="C12" s="24">
        <v>8</v>
      </c>
      <c r="D12" s="24"/>
      <c r="E12" s="23"/>
      <c r="F12" s="45">
        <v>0</v>
      </c>
      <c r="G12" s="45">
        <f t="shared" si="0"/>
        <v>0</v>
      </c>
      <c r="H12" s="45">
        <f t="shared" si="1"/>
        <v>0</v>
      </c>
      <c r="I12" s="45">
        <f t="shared" si="2"/>
        <v>0</v>
      </c>
      <c r="J12" s="33"/>
    </row>
    <row r="13" spans="1:10" s="2" customFormat="1" ht="39.75" customHeight="1">
      <c r="A13" s="3" t="s">
        <v>25</v>
      </c>
      <c r="B13" s="11" t="s">
        <v>41</v>
      </c>
      <c r="C13" s="24">
        <v>8</v>
      </c>
      <c r="D13" s="26"/>
      <c r="E13" s="23"/>
      <c r="F13" s="45">
        <v>0</v>
      </c>
      <c r="G13" s="45">
        <f t="shared" si="0"/>
        <v>0</v>
      </c>
      <c r="H13" s="45">
        <f t="shared" si="1"/>
        <v>0</v>
      </c>
      <c r="I13" s="45">
        <f t="shared" si="2"/>
        <v>0</v>
      </c>
      <c r="J13" s="33"/>
    </row>
    <row r="14" spans="1:10" s="2" customFormat="1" ht="143.25" customHeight="1">
      <c r="A14" s="32" t="s">
        <v>22</v>
      </c>
      <c r="B14" s="11" t="s">
        <v>34</v>
      </c>
      <c r="C14" s="24">
        <v>1</v>
      </c>
      <c r="D14" s="26"/>
      <c r="E14" s="23"/>
      <c r="F14" s="45">
        <v>0</v>
      </c>
      <c r="G14" s="45">
        <f t="shared" si="0"/>
        <v>0</v>
      </c>
      <c r="H14" s="45">
        <f t="shared" si="1"/>
        <v>0</v>
      </c>
      <c r="I14" s="45">
        <f t="shared" si="2"/>
        <v>0</v>
      </c>
      <c r="J14" s="33"/>
    </row>
    <row r="15" spans="1:10" s="2" customFormat="1" ht="141" customHeight="1">
      <c r="A15" s="32" t="s">
        <v>28</v>
      </c>
      <c r="B15" s="11" t="s">
        <v>35</v>
      </c>
      <c r="C15" s="40">
        <v>40</v>
      </c>
      <c r="D15" s="41"/>
      <c r="E15" s="42"/>
      <c r="F15" s="45">
        <v>0</v>
      </c>
      <c r="G15" s="45">
        <f t="shared" si="0"/>
        <v>0</v>
      </c>
      <c r="H15" s="45">
        <f t="shared" si="1"/>
        <v>0</v>
      </c>
      <c r="I15" s="45">
        <f t="shared" si="2"/>
        <v>0</v>
      </c>
      <c r="J15" s="43"/>
    </row>
    <row r="16" spans="1:10" s="2" customFormat="1" ht="334.5" customHeight="1">
      <c r="A16" s="32" t="s">
        <v>29</v>
      </c>
      <c r="B16" s="11" t="s">
        <v>36</v>
      </c>
      <c r="C16" s="40">
        <v>1</v>
      </c>
      <c r="D16" s="44"/>
      <c r="E16" s="42"/>
      <c r="F16" s="45">
        <v>0</v>
      </c>
      <c r="G16" s="45">
        <f t="shared" si="0"/>
        <v>0</v>
      </c>
      <c r="H16" s="45">
        <f t="shared" si="1"/>
        <v>0</v>
      </c>
      <c r="I16" s="45">
        <f t="shared" si="2"/>
        <v>0</v>
      </c>
      <c r="J16" s="43"/>
    </row>
    <row r="17" spans="1:10" s="2" customFormat="1" ht="212.25" customHeight="1">
      <c r="A17" s="48" t="s">
        <v>37</v>
      </c>
      <c r="B17" s="11" t="s">
        <v>38</v>
      </c>
      <c r="C17" s="46">
        <v>1</v>
      </c>
      <c r="D17" s="40"/>
      <c r="E17" s="47"/>
      <c r="F17" s="45">
        <v>0</v>
      </c>
      <c r="G17" s="45">
        <f>1.21*F17</f>
        <v>0</v>
      </c>
      <c r="H17" s="45">
        <f>C17*F17</f>
        <v>0</v>
      </c>
      <c r="I17" s="45">
        <f>1.21*H17</f>
        <v>0</v>
      </c>
      <c r="J17" s="43"/>
    </row>
    <row r="18" spans="1:10" ht="69.75" customHeight="1" thickBot="1">
      <c r="A18" s="49" t="s">
        <v>17</v>
      </c>
      <c r="B18" s="18" t="s">
        <v>19</v>
      </c>
      <c r="C18" s="50" t="s">
        <v>18</v>
      </c>
      <c r="D18" s="25"/>
      <c r="E18" s="51"/>
      <c r="F18" s="19" t="s">
        <v>18</v>
      </c>
      <c r="G18" s="19" t="s">
        <v>18</v>
      </c>
      <c r="H18" s="19" t="s">
        <v>18</v>
      </c>
      <c r="I18" s="19" t="s">
        <v>18</v>
      </c>
      <c r="J18" s="36" t="s">
        <v>18</v>
      </c>
    </row>
    <row r="19" spans="1:10" ht="13.5" thickBot="1">
      <c r="A19" s="4"/>
      <c r="E19" s="7"/>
      <c r="F19" s="7"/>
      <c r="G19" s="8"/>
      <c r="H19" s="8"/>
      <c r="I19" s="8"/>
      <c r="J19" s="37"/>
    </row>
    <row r="20" spans="1:10" s="2" customFormat="1" ht="21.75" customHeight="1" thickBot="1">
      <c r="A20" s="12" t="s">
        <v>13</v>
      </c>
      <c r="B20" s="16">
        <f>SUM(H8:H17)</f>
        <v>0</v>
      </c>
      <c r="C20" s="14"/>
      <c r="D20" s="13" t="s">
        <v>14</v>
      </c>
      <c r="E20" s="54">
        <f>1.21*B20</f>
        <v>0</v>
      </c>
      <c r="F20" s="54"/>
      <c r="G20" s="55"/>
      <c r="H20" s="5"/>
      <c r="I20" s="5"/>
      <c r="J20" s="38"/>
    </row>
    <row r="21" spans="8:10" s="2" customFormat="1" ht="20.25" customHeight="1">
      <c r="H21" s="5"/>
      <c r="I21" s="5"/>
      <c r="J21" s="38"/>
    </row>
    <row r="22" spans="1:10" ht="14.25" customHeight="1">
      <c r="A22" s="15" t="s">
        <v>16</v>
      </c>
      <c r="H22" s="8"/>
      <c r="I22" s="8"/>
      <c r="J22" s="37"/>
    </row>
    <row r="23" spans="1:10" ht="12.75">
      <c r="A23" s="9"/>
      <c r="E23" s="7"/>
      <c r="F23" s="7"/>
      <c r="G23" s="8"/>
      <c r="H23" s="8"/>
      <c r="I23" s="8"/>
      <c r="J23" s="37"/>
    </row>
    <row r="24" spans="1:10" ht="12.75">
      <c r="A24" s="9"/>
      <c r="E24" s="7"/>
      <c r="F24" s="7"/>
      <c r="G24" s="8"/>
      <c r="H24" s="8"/>
      <c r="I24" s="8"/>
      <c r="J24" s="37"/>
    </row>
    <row r="25" spans="1:10" ht="24" customHeight="1">
      <c r="A25" s="4" t="s">
        <v>5</v>
      </c>
      <c r="B25" s="17"/>
      <c r="C25" s="2"/>
      <c r="D25" s="2"/>
      <c r="E25" s="56" t="s">
        <v>7</v>
      </c>
      <c r="F25" s="56"/>
      <c r="G25" s="56"/>
      <c r="H25" s="8"/>
      <c r="I25" s="8"/>
      <c r="J25" s="37"/>
    </row>
    <row r="26" spans="1:10" ht="12.75">
      <c r="A26" s="6"/>
      <c r="E26" s="7"/>
      <c r="F26" s="7"/>
      <c r="G26" s="8"/>
      <c r="H26" s="8"/>
      <c r="I26" s="8"/>
      <c r="J26" s="37"/>
    </row>
    <row r="27" spans="1:10" ht="12.75">
      <c r="A27" s="4"/>
      <c r="E27" s="7"/>
      <c r="F27" s="7"/>
      <c r="G27" s="8"/>
      <c r="H27" s="8"/>
      <c r="I27" s="8"/>
      <c r="J27" s="37"/>
    </row>
  </sheetData>
  <sheetProtection/>
  <mergeCells count="5">
    <mergeCell ref="A5:A6"/>
    <mergeCell ref="E20:G20"/>
    <mergeCell ref="E25:G25"/>
    <mergeCell ref="A2:J2"/>
    <mergeCell ref="B5:J6"/>
  </mergeCells>
  <printOptions/>
  <pageMargins left="0.7086614173228347" right="0.7086614173228347" top="0.5511811023622047" bottom="0.5511811023622047" header="0.31496062992125984" footer="0.31496062992125984"/>
  <pageSetup fitToHeight="0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14"/>
  <sheetViews>
    <sheetView zoomScalePageLayoutView="0" workbookViewId="0" topLeftCell="A1">
      <selection activeCell="B15" sqref="B15"/>
    </sheetView>
  </sheetViews>
  <sheetFormatPr defaultColWidth="9.140625" defaultRowHeight="12.75"/>
  <sheetData>
    <row r="3" ht="12.75">
      <c r="B3">
        <v>82000</v>
      </c>
    </row>
    <row r="4" ht="12.75">
      <c r="B4">
        <v>40000</v>
      </c>
    </row>
    <row r="5" ht="12.75">
      <c r="B5">
        <v>60000</v>
      </c>
    </row>
    <row r="6" ht="12.75">
      <c r="B6">
        <v>8000</v>
      </c>
    </row>
    <row r="7" ht="12.75">
      <c r="B7">
        <v>20000</v>
      </c>
    </row>
    <row r="8" ht="12.75">
      <c r="B8">
        <v>1000</v>
      </c>
    </row>
    <row r="9" ht="12.75">
      <c r="B9">
        <v>250000</v>
      </c>
    </row>
    <row r="10" ht="12.75">
      <c r="B10">
        <v>82000</v>
      </c>
    </row>
    <row r="11" ht="12.75">
      <c r="B11">
        <v>46000</v>
      </c>
    </row>
    <row r="12" ht="12.75">
      <c r="B12">
        <v>128000</v>
      </c>
    </row>
    <row r="14" ht="12.75">
      <c r="B14">
        <f>SUM(B3:B13)</f>
        <v>717000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2013-05-07T07:14:05Z</dcterms:created>
  <dcterms:modified xsi:type="dcterms:W3CDTF">2019-02-22T09:30:45Z</dcterms:modified>
  <cp:category/>
  <cp:version/>
  <cp:contentType/>
  <cp:contentStatus/>
</cp:coreProperties>
</file>